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ss15\Downloads\m319\"/>
    </mc:Choice>
  </mc:AlternateContent>
  <bookViews>
    <workbookView xWindow="0" yWindow="0" windowWidth="28800" windowHeight="12435"/>
  </bookViews>
  <sheets>
    <sheet name="Sheet1" sheetId="1" r:id="rId1"/>
    <sheet name="Sheet3" sheetId="3" r:id="rId2"/>
  </sheets>
  <definedNames>
    <definedName name="delta">Sheet1!$E$17</definedName>
    <definedName name="solver_adj" localSheetId="0" hidden="1">Sheet1!$C$19:$D$19,Sheet1!$C$21:$D$21,Sheet1!$D$23,Sheet1!$P$26:$P$215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</definedName>
    <definedName name="solver_lhs1" localSheetId="0" hidden="1">Sheet1!$T$26:$T$215</definedName>
    <definedName name="solver_lhs2" localSheetId="0" hidden="1">Sheet1!$K$26:$K$215</definedName>
    <definedName name="solver_lhs3" localSheetId="0" hidden="1">Sheet1!$J$26:$J$215</definedName>
    <definedName name="solver_lhs4" localSheetId="0" hidden="1">Sheet1!$S$26:$S$215</definedName>
    <definedName name="solver_lin" localSheetId="0" hidden="1">1</definedName>
    <definedName name="solver_neg" localSheetId="0" hidden="1">2</definedName>
    <definedName name="solver_num" localSheetId="0" hidden="1">4</definedName>
    <definedName name="solver_nwt" localSheetId="0" hidden="1">1</definedName>
    <definedName name="solver_opt" localSheetId="0" hidden="1">Sheet1!$J$18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Sheet1!$Q$26:$Q$215</definedName>
    <definedName name="solver_rhs2" localSheetId="0" hidden="1">Sheet1!$Q$26:$Q$215</definedName>
    <definedName name="solver_rhs3" localSheetId="0" hidden="1">Sheet1!$P$26:$P$215</definedName>
    <definedName name="solver_rhs4" localSheetId="0" hidden="1">Sheet1!$P$26:$P$215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  <definedName name="sxx">Sheet1!$A$21</definedName>
    <definedName name="sxy">Sheet1!$A$23</definedName>
    <definedName name="syy">Sheet1!$B$21</definedName>
    <definedName name="xbar">Sheet1!$A$19</definedName>
    <definedName name="ybar">Sheet1!$B$19</definedName>
  </definedNames>
  <calcPr calcId="152511" iterateDelta="1E-4"/>
</workbook>
</file>

<file path=xl/calcChain.xml><?xml version="1.0" encoding="utf-8"?>
<calcChain xmlns="http://schemas.openxmlformats.org/spreadsheetml/2006/main">
  <c r="S37" i="1" l="1"/>
  <c r="S45" i="1"/>
  <c r="S53" i="1"/>
  <c r="S61" i="1"/>
  <c r="S69" i="1"/>
  <c r="S77" i="1"/>
  <c r="S85" i="1"/>
  <c r="S93" i="1"/>
  <c r="S101" i="1"/>
  <c r="S109" i="1"/>
  <c r="S117" i="1"/>
  <c r="S125" i="1"/>
  <c r="S133" i="1"/>
  <c r="S141" i="1"/>
  <c r="S149" i="1"/>
  <c r="S157" i="1"/>
  <c r="S165" i="1"/>
  <c r="S173" i="1"/>
  <c r="S181" i="1"/>
  <c r="S189" i="1"/>
  <c r="S197" i="1"/>
  <c r="T202" i="1"/>
  <c r="T204" i="1"/>
  <c r="T206" i="1"/>
  <c r="T208" i="1"/>
  <c r="T210" i="1"/>
  <c r="T212" i="1"/>
  <c r="T214" i="1"/>
  <c r="Q26" i="1"/>
  <c r="K24" i="1" s="1"/>
  <c r="Q27" i="1"/>
  <c r="Q28" i="1"/>
  <c r="Q29" i="1"/>
  <c r="Q30" i="1"/>
  <c r="Q31" i="1"/>
  <c r="J32" i="1"/>
  <c r="S32" i="1" s="1"/>
  <c r="K32" i="1"/>
  <c r="T32" i="1" s="1"/>
  <c r="L32" i="1"/>
  <c r="M32" i="1"/>
  <c r="N32" i="1"/>
  <c r="Q32" i="1"/>
  <c r="J33" i="1"/>
  <c r="S33" i="1" s="1"/>
  <c r="K33" i="1"/>
  <c r="T33" i="1" s="1"/>
  <c r="L33" i="1"/>
  <c r="M33" i="1"/>
  <c r="N33" i="1"/>
  <c r="Q33" i="1"/>
  <c r="J34" i="1"/>
  <c r="S34" i="1" s="1"/>
  <c r="K34" i="1"/>
  <c r="T34" i="1" s="1"/>
  <c r="L34" i="1"/>
  <c r="M34" i="1"/>
  <c r="N34" i="1"/>
  <c r="Q34" i="1"/>
  <c r="J35" i="1"/>
  <c r="S35" i="1" s="1"/>
  <c r="K35" i="1"/>
  <c r="T35" i="1" s="1"/>
  <c r="L35" i="1"/>
  <c r="M35" i="1"/>
  <c r="N35" i="1"/>
  <c r="Q35" i="1"/>
  <c r="J36" i="1"/>
  <c r="S36" i="1" s="1"/>
  <c r="K36" i="1"/>
  <c r="T36" i="1" s="1"/>
  <c r="L36" i="1"/>
  <c r="M36" i="1"/>
  <c r="N36" i="1"/>
  <c r="Q36" i="1"/>
  <c r="J37" i="1"/>
  <c r="K37" i="1"/>
  <c r="T37" i="1" s="1"/>
  <c r="L37" i="1"/>
  <c r="M37" i="1"/>
  <c r="N37" i="1"/>
  <c r="Q37" i="1"/>
  <c r="J38" i="1"/>
  <c r="S38" i="1" s="1"/>
  <c r="K38" i="1"/>
  <c r="T38" i="1" s="1"/>
  <c r="L38" i="1"/>
  <c r="M38" i="1"/>
  <c r="N38" i="1"/>
  <c r="Q38" i="1"/>
  <c r="J39" i="1"/>
  <c r="S39" i="1" s="1"/>
  <c r="K39" i="1"/>
  <c r="T39" i="1" s="1"/>
  <c r="L39" i="1"/>
  <c r="M39" i="1"/>
  <c r="N39" i="1"/>
  <c r="Q39" i="1"/>
  <c r="J40" i="1"/>
  <c r="S40" i="1" s="1"/>
  <c r="K40" i="1"/>
  <c r="T40" i="1" s="1"/>
  <c r="L40" i="1"/>
  <c r="M40" i="1"/>
  <c r="N40" i="1"/>
  <c r="Q40" i="1"/>
  <c r="J41" i="1"/>
  <c r="S41" i="1" s="1"/>
  <c r="K41" i="1"/>
  <c r="T41" i="1" s="1"/>
  <c r="L41" i="1"/>
  <c r="M41" i="1"/>
  <c r="N41" i="1"/>
  <c r="Q41" i="1"/>
  <c r="J42" i="1"/>
  <c r="S42" i="1" s="1"/>
  <c r="K42" i="1"/>
  <c r="T42" i="1" s="1"/>
  <c r="L42" i="1"/>
  <c r="M42" i="1"/>
  <c r="N42" i="1"/>
  <c r="Q42" i="1"/>
  <c r="J43" i="1"/>
  <c r="S43" i="1" s="1"/>
  <c r="K43" i="1"/>
  <c r="T43" i="1" s="1"/>
  <c r="L43" i="1"/>
  <c r="M43" i="1"/>
  <c r="N43" i="1"/>
  <c r="Q43" i="1"/>
  <c r="J44" i="1"/>
  <c r="S44" i="1" s="1"/>
  <c r="K44" i="1"/>
  <c r="T44" i="1" s="1"/>
  <c r="L44" i="1"/>
  <c r="M44" i="1"/>
  <c r="N44" i="1"/>
  <c r="Q44" i="1"/>
  <c r="J45" i="1"/>
  <c r="K45" i="1"/>
  <c r="T45" i="1" s="1"/>
  <c r="L45" i="1"/>
  <c r="M45" i="1"/>
  <c r="N45" i="1"/>
  <c r="Q45" i="1"/>
  <c r="J46" i="1"/>
  <c r="S46" i="1" s="1"/>
  <c r="K46" i="1"/>
  <c r="T46" i="1" s="1"/>
  <c r="L46" i="1"/>
  <c r="M46" i="1"/>
  <c r="N46" i="1"/>
  <c r="Q46" i="1"/>
  <c r="J47" i="1"/>
  <c r="S47" i="1" s="1"/>
  <c r="K47" i="1"/>
  <c r="T47" i="1" s="1"/>
  <c r="L47" i="1"/>
  <c r="M47" i="1"/>
  <c r="N47" i="1"/>
  <c r="Q47" i="1"/>
  <c r="J48" i="1"/>
  <c r="S48" i="1" s="1"/>
  <c r="K48" i="1"/>
  <c r="T48" i="1" s="1"/>
  <c r="L48" i="1"/>
  <c r="M48" i="1"/>
  <c r="N48" i="1"/>
  <c r="Q48" i="1"/>
  <c r="J49" i="1"/>
  <c r="S49" i="1" s="1"/>
  <c r="K49" i="1"/>
  <c r="T49" i="1" s="1"/>
  <c r="L49" i="1"/>
  <c r="M49" i="1"/>
  <c r="N49" i="1"/>
  <c r="Q49" i="1"/>
  <c r="J50" i="1"/>
  <c r="S50" i="1" s="1"/>
  <c r="K50" i="1"/>
  <c r="T50" i="1" s="1"/>
  <c r="L50" i="1"/>
  <c r="M50" i="1"/>
  <c r="N50" i="1"/>
  <c r="Q50" i="1"/>
  <c r="J51" i="1"/>
  <c r="S51" i="1" s="1"/>
  <c r="K51" i="1"/>
  <c r="T51" i="1" s="1"/>
  <c r="L51" i="1"/>
  <c r="M51" i="1"/>
  <c r="N51" i="1"/>
  <c r="Q51" i="1"/>
  <c r="J52" i="1"/>
  <c r="S52" i="1" s="1"/>
  <c r="K52" i="1"/>
  <c r="T52" i="1" s="1"/>
  <c r="L52" i="1"/>
  <c r="M52" i="1"/>
  <c r="N52" i="1"/>
  <c r="Q52" i="1"/>
  <c r="J53" i="1"/>
  <c r="K53" i="1"/>
  <c r="T53" i="1" s="1"/>
  <c r="L53" i="1"/>
  <c r="M53" i="1"/>
  <c r="N53" i="1"/>
  <c r="Q53" i="1"/>
  <c r="J54" i="1"/>
  <c r="S54" i="1" s="1"/>
  <c r="K54" i="1"/>
  <c r="T54" i="1" s="1"/>
  <c r="L54" i="1"/>
  <c r="M54" i="1"/>
  <c r="N54" i="1"/>
  <c r="Q54" i="1"/>
  <c r="J55" i="1"/>
  <c r="S55" i="1" s="1"/>
  <c r="K55" i="1"/>
  <c r="T55" i="1" s="1"/>
  <c r="L55" i="1"/>
  <c r="M55" i="1"/>
  <c r="N55" i="1"/>
  <c r="Q55" i="1"/>
  <c r="J56" i="1"/>
  <c r="S56" i="1" s="1"/>
  <c r="K56" i="1"/>
  <c r="T56" i="1" s="1"/>
  <c r="L56" i="1"/>
  <c r="M56" i="1"/>
  <c r="N56" i="1"/>
  <c r="Q56" i="1"/>
  <c r="J57" i="1"/>
  <c r="S57" i="1" s="1"/>
  <c r="K57" i="1"/>
  <c r="T57" i="1" s="1"/>
  <c r="L57" i="1"/>
  <c r="M57" i="1"/>
  <c r="N57" i="1"/>
  <c r="Q57" i="1"/>
  <c r="J58" i="1"/>
  <c r="S58" i="1" s="1"/>
  <c r="K58" i="1"/>
  <c r="T58" i="1" s="1"/>
  <c r="L58" i="1"/>
  <c r="M58" i="1"/>
  <c r="N58" i="1"/>
  <c r="Q58" i="1"/>
  <c r="J59" i="1"/>
  <c r="S59" i="1" s="1"/>
  <c r="K59" i="1"/>
  <c r="T59" i="1" s="1"/>
  <c r="L59" i="1"/>
  <c r="M59" i="1"/>
  <c r="N59" i="1"/>
  <c r="Q59" i="1"/>
  <c r="J60" i="1"/>
  <c r="S60" i="1" s="1"/>
  <c r="K60" i="1"/>
  <c r="T60" i="1" s="1"/>
  <c r="L60" i="1"/>
  <c r="M60" i="1"/>
  <c r="N60" i="1"/>
  <c r="Q60" i="1"/>
  <c r="J61" i="1"/>
  <c r="K61" i="1"/>
  <c r="T61" i="1" s="1"/>
  <c r="L61" i="1"/>
  <c r="M61" i="1"/>
  <c r="N61" i="1"/>
  <c r="Q61" i="1"/>
  <c r="J62" i="1"/>
  <c r="S62" i="1" s="1"/>
  <c r="K62" i="1"/>
  <c r="T62" i="1" s="1"/>
  <c r="L62" i="1"/>
  <c r="M62" i="1"/>
  <c r="N62" i="1"/>
  <c r="Q62" i="1"/>
  <c r="J63" i="1"/>
  <c r="S63" i="1" s="1"/>
  <c r="K63" i="1"/>
  <c r="T63" i="1" s="1"/>
  <c r="L63" i="1"/>
  <c r="M63" i="1"/>
  <c r="N63" i="1"/>
  <c r="Q63" i="1"/>
  <c r="J64" i="1"/>
  <c r="S64" i="1" s="1"/>
  <c r="K64" i="1"/>
  <c r="T64" i="1" s="1"/>
  <c r="L64" i="1"/>
  <c r="M64" i="1"/>
  <c r="N64" i="1"/>
  <c r="Q64" i="1"/>
  <c r="J65" i="1"/>
  <c r="S65" i="1" s="1"/>
  <c r="K65" i="1"/>
  <c r="T65" i="1" s="1"/>
  <c r="L65" i="1"/>
  <c r="M65" i="1"/>
  <c r="N65" i="1"/>
  <c r="Q65" i="1"/>
  <c r="J66" i="1"/>
  <c r="S66" i="1" s="1"/>
  <c r="K66" i="1"/>
  <c r="T66" i="1" s="1"/>
  <c r="L66" i="1"/>
  <c r="M66" i="1"/>
  <c r="N66" i="1"/>
  <c r="Q66" i="1"/>
  <c r="J67" i="1"/>
  <c r="S67" i="1" s="1"/>
  <c r="K67" i="1"/>
  <c r="T67" i="1" s="1"/>
  <c r="L67" i="1"/>
  <c r="M67" i="1"/>
  <c r="N67" i="1"/>
  <c r="Q67" i="1"/>
  <c r="J68" i="1"/>
  <c r="S68" i="1" s="1"/>
  <c r="K68" i="1"/>
  <c r="T68" i="1" s="1"/>
  <c r="L68" i="1"/>
  <c r="M68" i="1"/>
  <c r="N68" i="1"/>
  <c r="Q68" i="1"/>
  <c r="J69" i="1"/>
  <c r="K69" i="1"/>
  <c r="T69" i="1" s="1"/>
  <c r="L69" i="1"/>
  <c r="M69" i="1"/>
  <c r="N69" i="1"/>
  <c r="Q69" i="1"/>
  <c r="J70" i="1"/>
  <c r="S70" i="1" s="1"/>
  <c r="K70" i="1"/>
  <c r="T70" i="1" s="1"/>
  <c r="L70" i="1"/>
  <c r="M70" i="1"/>
  <c r="N70" i="1"/>
  <c r="Q70" i="1"/>
  <c r="J71" i="1"/>
  <c r="S71" i="1" s="1"/>
  <c r="K71" i="1"/>
  <c r="T71" i="1" s="1"/>
  <c r="L71" i="1"/>
  <c r="M71" i="1"/>
  <c r="N71" i="1"/>
  <c r="Q71" i="1"/>
  <c r="J72" i="1"/>
  <c r="S72" i="1" s="1"/>
  <c r="K72" i="1"/>
  <c r="T72" i="1" s="1"/>
  <c r="L72" i="1"/>
  <c r="M72" i="1"/>
  <c r="N72" i="1"/>
  <c r="Q72" i="1"/>
  <c r="J73" i="1"/>
  <c r="S73" i="1" s="1"/>
  <c r="K73" i="1"/>
  <c r="T73" i="1" s="1"/>
  <c r="L73" i="1"/>
  <c r="M73" i="1"/>
  <c r="N73" i="1"/>
  <c r="Q73" i="1"/>
  <c r="J74" i="1"/>
  <c r="S74" i="1" s="1"/>
  <c r="K74" i="1"/>
  <c r="T74" i="1" s="1"/>
  <c r="L74" i="1"/>
  <c r="M74" i="1"/>
  <c r="N74" i="1"/>
  <c r="Q74" i="1"/>
  <c r="J75" i="1"/>
  <c r="S75" i="1" s="1"/>
  <c r="K75" i="1"/>
  <c r="T75" i="1" s="1"/>
  <c r="L75" i="1"/>
  <c r="M75" i="1"/>
  <c r="N75" i="1"/>
  <c r="Q75" i="1"/>
  <c r="J76" i="1"/>
  <c r="S76" i="1" s="1"/>
  <c r="K76" i="1"/>
  <c r="T76" i="1" s="1"/>
  <c r="L76" i="1"/>
  <c r="M76" i="1"/>
  <c r="N76" i="1"/>
  <c r="Q76" i="1"/>
  <c r="J77" i="1"/>
  <c r="K77" i="1"/>
  <c r="T77" i="1" s="1"/>
  <c r="L77" i="1"/>
  <c r="M77" i="1"/>
  <c r="N77" i="1"/>
  <c r="Q77" i="1"/>
  <c r="J78" i="1"/>
  <c r="S78" i="1" s="1"/>
  <c r="K78" i="1"/>
  <c r="T78" i="1" s="1"/>
  <c r="L78" i="1"/>
  <c r="M78" i="1"/>
  <c r="N78" i="1"/>
  <c r="Q78" i="1"/>
  <c r="J79" i="1"/>
  <c r="S79" i="1" s="1"/>
  <c r="K79" i="1"/>
  <c r="T79" i="1" s="1"/>
  <c r="L79" i="1"/>
  <c r="M79" i="1"/>
  <c r="N79" i="1"/>
  <c r="Q79" i="1"/>
  <c r="J80" i="1"/>
  <c r="S80" i="1" s="1"/>
  <c r="K80" i="1"/>
  <c r="T80" i="1" s="1"/>
  <c r="L80" i="1"/>
  <c r="M80" i="1"/>
  <c r="N80" i="1"/>
  <c r="Q80" i="1"/>
  <c r="J81" i="1"/>
  <c r="S81" i="1" s="1"/>
  <c r="K81" i="1"/>
  <c r="T81" i="1" s="1"/>
  <c r="L81" i="1"/>
  <c r="M81" i="1"/>
  <c r="N81" i="1"/>
  <c r="Q81" i="1"/>
  <c r="J82" i="1"/>
  <c r="S82" i="1" s="1"/>
  <c r="K82" i="1"/>
  <c r="T82" i="1" s="1"/>
  <c r="L82" i="1"/>
  <c r="M82" i="1"/>
  <c r="N82" i="1"/>
  <c r="Q82" i="1"/>
  <c r="J83" i="1"/>
  <c r="S83" i="1" s="1"/>
  <c r="K83" i="1"/>
  <c r="T83" i="1" s="1"/>
  <c r="L83" i="1"/>
  <c r="M83" i="1"/>
  <c r="N83" i="1"/>
  <c r="Q83" i="1"/>
  <c r="J84" i="1"/>
  <c r="S84" i="1" s="1"/>
  <c r="K84" i="1"/>
  <c r="T84" i="1" s="1"/>
  <c r="L84" i="1"/>
  <c r="M84" i="1"/>
  <c r="N84" i="1"/>
  <c r="Q84" i="1"/>
  <c r="J85" i="1"/>
  <c r="K85" i="1"/>
  <c r="T85" i="1" s="1"/>
  <c r="L85" i="1"/>
  <c r="M85" i="1"/>
  <c r="N85" i="1"/>
  <c r="Q85" i="1"/>
  <c r="J86" i="1"/>
  <c r="S86" i="1" s="1"/>
  <c r="K86" i="1"/>
  <c r="T86" i="1" s="1"/>
  <c r="L86" i="1"/>
  <c r="M86" i="1"/>
  <c r="N86" i="1"/>
  <c r="Q86" i="1"/>
  <c r="J87" i="1"/>
  <c r="S87" i="1" s="1"/>
  <c r="K87" i="1"/>
  <c r="T87" i="1" s="1"/>
  <c r="L87" i="1"/>
  <c r="M87" i="1"/>
  <c r="N87" i="1"/>
  <c r="Q87" i="1"/>
  <c r="J88" i="1"/>
  <c r="S88" i="1" s="1"/>
  <c r="K88" i="1"/>
  <c r="T88" i="1" s="1"/>
  <c r="L88" i="1"/>
  <c r="M88" i="1"/>
  <c r="N88" i="1"/>
  <c r="Q88" i="1"/>
  <c r="J89" i="1"/>
  <c r="S89" i="1" s="1"/>
  <c r="K89" i="1"/>
  <c r="T89" i="1" s="1"/>
  <c r="L89" i="1"/>
  <c r="M89" i="1"/>
  <c r="N89" i="1"/>
  <c r="Q89" i="1"/>
  <c r="J90" i="1"/>
  <c r="S90" i="1" s="1"/>
  <c r="K90" i="1"/>
  <c r="T90" i="1" s="1"/>
  <c r="L90" i="1"/>
  <c r="M90" i="1"/>
  <c r="N90" i="1"/>
  <c r="Q90" i="1"/>
  <c r="J91" i="1"/>
  <c r="S91" i="1" s="1"/>
  <c r="K91" i="1"/>
  <c r="T91" i="1" s="1"/>
  <c r="L91" i="1"/>
  <c r="M91" i="1"/>
  <c r="N91" i="1"/>
  <c r="Q91" i="1"/>
  <c r="J92" i="1"/>
  <c r="S92" i="1" s="1"/>
  <c r="K92" i="1"/>
  <c r="T92" i="1" s="1"/>
  <c r="L92" i="1"/>
  <c r="M92" i="1"/>
  <c r="N92" i="1"/>
  <c r="Q92" i="1"/>
  <c r="J93" i="1"/>
  <c r="K93" i="1"/>
  <c r="T93" i="1" s="1"/>
  <c r="L93" i="1"/>
  <c r="M93" i="1"/>
  <c r="N93" i="1"/>
  <c r="Q93" i="1"/>
  <c r="J94" i="1"/>
  <c r="S94" i="1" s="1"/>
  <c r="K94" i="1"/>
  <c r="T94" i="1" s="1"/>
  <c r="L94" i="1"/>
  <c r="M94" i="1"/>
  <c r="N94" i="1"/>
  <c r="Q94" i="1"/>
  <c r="J95" i="1"/>
  <c r="S95" i="1" s="1"/>
  <c r="K95" i="1"/>
  <c r="T95" i="1" s="1"/>
  <c r="L95" i="1"/>
  <c r="M95" i="1"/>
  <c r="N95" i="1"/>
  <c r="Q95" i="1"/>
  <c r="J96" i="1"/>
  <c r="S96" i="1" s="1"/>
  <c r="K96" i="1"/>
  <c r="T96" i="1" s="1"/>
  <c r="L96" i="1"/>
  <c r="M96" i="1"/>
  <c r="N96" i="1"/>
  <c r="Q96" i="1"/>
  <c r="J97" i="1"/>
  <c r="S97" i="1" s="1"/>
  <c r="K97" i="1"/>
  <c r="T97" i="1" s="1"/>
  <c r="L97" i="1"/>
  <c r="M97" i="1"/>
  <c r="N97" i="1"/>
  <c r="Q97" i="1"/>
  <c r="J98" i="1"/>
  <c r="S98" i="1" s="1"/>
  <c r="K98" i="1"/>
  <c r="T98" i="1" s="1"/>
  <c r="L98" i="1"/>
  <c r="M98" i="1"/>
  <c r="N98" i="1"/>
  <c r="Q98" i="1"/>
  <c r="J99" i="1"/>
  <c r="S99" i="1" s="1"/>
  <c r="K99" i="1"/>
  <c r="T99" i="1" s="1"/>
  <c r="L99" i="1"/>
  <c r="M99" i="1"/>
  <c r="N99" i="1"/>
  <c r="Q99" i="1"/>
  <c r="J100" i="1"/>
  <c r="S100" i="1" s="1"/>
  <c r="K100" i="1"/>
  <c r="T100" i="1" s="1"/>
  <c r="L100" i="1"/>
  <c r="M100" i="1"/>
  <c r="N100" i="1"/>
  <c r="Q100" i="1"/>
  <c r="J101" i="1"/>
  <c r="K101" i="1"/>
  <c r="T101" i="1" s="1"/>
  <c r="L101" i="1"/>
  <c r="M101" i="1"/>
  <c r="N101" i="1"/>
  <c r="Q101" i="1"/>
  <c r="J102" i="1"/>
  <c r="S102" i="1" s="1"/>
  <c r="K102" i="1"/>
  <c r="T102" i="1" s="1"/>
  <c r="L102" i="1"/>
  <c r="M102" i="1"/>
  <c r="N102" i="1"/>
  <c r="Q102" i="1"/>
  <c r="J103" i="1"/>
  <c r="S103" i="1" s="1"/>
  <c r="K103" i="1"/>
  <c r="T103" i="1" s="1"/>
  <c r="L103" i="1"/>
  <c r="M103" i="1"/>
  <c r="N103" i="1"/>
  <c r="Q103" i="1"/>
  <c r="J104" i="1"/>
  <c r="S104" i="1" s="1"/>
  <c r="K104" i="1"/>
  <c r="T104" i="1" s="1"/>
  <c r="L104" i="1"/>
  <c r="M104" i="1"/>
  <c r="N104" i="1"/>
  <c r="Q104" i="1"/>
  <c r="J105" i="1"/>
  <c r="S105" i="1" s="1"/>
  <c r="K105" i="1"/>
  <c r="T105" i="1" s="1"/>
  <c r="L105" i="1"/>
  <c r="M105" i="1"/>
  <c r="N105" i="1"/>
  <c r="Q105" i="1"/>
  <c r="J106" i="1"/>
  <c r="S106" i="1" s="1"/>
  <c r="K106" i="1"/>
  <c r="T106" i="1" s="1"/>
  <c r="L106" i="1"/>
  <c r="M106" i="1"/>
  <c r="N106" i="1"/>
  <c r="Q106" i="1"/>
  <c r="J107" i="1"/>
  <c r="S107" i="1" s="1"/>
  <c r="K107" i="1"/>
  <c r="T107" i="1" s="1"/>
  <c r="L107" i="1"/>
  <c r="M107" i="1"/>
  <c r="N107" i="1"/>
  <c r="Q107" i="1"/>
  <c r="J108" i="1"/>
  <c r="S108" i="1" s="1"/>
  <c r="K108" i="1"/>
  <c r="T108" i="1" s="1"/>
  <c r="L108" i="1"/>
  <c r="M108" i="1"/>
  <c r="N108" i="1"/>
  <c r="Q108" i="1"/>
  <c r="J109" i="1"/>
  <c r="K109" i="1"/>
  <c r="T109" i="1" s="1"/>
  <c r="L109" i="1"/>
  <c r="M109" i="1"/>
  <c r="N109" i="1"/>
  <c r="Q109" i="1"/>
  <c r="J110" i="1"/>
  <c r="S110" i="1" s="1"/>
  <c r="K110" i="1"/>
  <c r="T110" i="1" s="1"/>
  <c r="L110" i="1"/>
  <c r="M110" i="1"/>
  <c r="N110" i="1"/>
  <c r="Q110" i="1"/>
  <c r="J111" i="1"/>
  <c r="S111" i="1" s="1"/>
  <c r="K111" i="1"/>
  <c r="T111" i="1" s="1"/>
  <c r="L111" i="1"/>
  <c r="M111" i="1"/>
  <c r="N111" i="1"/>
  <c r="Q111" i="1"/>
  <c r="J112" i="1"/>
  <c r="S112" i="1" s="1"/>
  <c r="K112" i="1"/>
  <c r="T112" i="1" s="1"/>
  <c r="L112" i="1"/>
  <c r="M112" i="1"/>
  <c r="N112" i="1"/>
  <c r="Q112" i="1"/>
  <c r="J113" i="1"/>
  <c r="S113" i="1" s="1"/>
  <c r="K113" i="1"/>
  <c r="T113" i="1" s="1"/>
  <c r="L113" i="1"/>
  <c r="M113" i="1"/>
  <c r="N113" i="1"/>
  <c r="Q113" i="1"/>
  <c r="J114" i="1"/>
  <c r="S114" i="1" s="1"/>
  <c r="K114" i="1"/>
  <c r="T114" i="1" s="1"/>
  <c r="L114" i="1"/>
  <c r="M114" i="1"/>
  <c r="N114" i="1"/>
  <c r="Q114" i="1"/>
  <c r="J115" i="1"/>
  <c r="S115" i="1" s="1"/>
  <c r="K115" i="1"/>
  <c r="T115" i="1" s="1"/>
  <c r="L115" i="1"/>
  <c r="M115" i="1"/>
  <c r="N115" i="1"/>
  <c r="Q115" i="1"/>
  <c r="J116" i="1"/>
  <c r="S116" i="1" s="1"/>
  <c r="K116" i="1"/>
  <c r="T116" i="1" s="1"/>
  <c r="L116" i="1"/>
  <c r="M116" i="1"/>
  <c r="N116" i="1"/>
  <c r="Q116" i="1"/>
  <c r="J117" i="1"/>
  <c r="K117" i="1"/>
  <c r="T117" i="1" s="1"/>
  <c r="L117" i="1"/>
  <c r="M117" i="1"/>
  <c r="N117" i="1"/>
  <c r="Q117" i="1"/>
  <c r="J118" i="1"/>
  <c r="S118" i="1" s="1"/>
  <c r="K118" i="1"/>
  <c r="T118" i="1" s="1"/>
  <c r="L118" i="1"/>
  <c r="M118" i="1"/>
  <c r="N118" i="1"/>
  <c r="Q118" i="1"/>
  <c r="J119" i="1"/>
  <c r="S119" i="1" s="1"/>
  <c r="K119" i="1"/>
  <c r="T119" i="1" s="1"/>
  <c r="L119" i="1"/>
  <c r="M119" i="1"/>
  <c r="N119" i="1"/>
  <c r="Q119" i="1"/>
  <c r="J120" i="1"/>
  <c r="S120" i="1" s="1"/>
  <c r="K120" i="1"/>
  <c r="T120" i="1" s="1"/>
  <c r="L120" i="1"/>
  <c r="M120" i="1"/>
  <c r="N120" i="1"/>
  <c r="Q120" i="1"/>
  <c r="J121" i="1"/>
  <c r="S121" i="1" s="1"/>
  <c r="K121" i="1"/>
  <c r="T121" i="1" s="1"/>
  <c r="L121" i="1"/>
  <c r="M121" i="1"/>
  <c r="N121" i="1"/>
  <c r="Q121" i="1"/>
  <c r="J122" i="1"/>
  <c r="S122" i="1" s="1"/>
  <c r="K122" i="1"/>
  <c r="T122" i="1" s="1"/>
  <c r="L122" i="1"/>
  <c r="M122" i="1"/>
  <c r="N122" i="1"/>
  <c r="Q122" i="1"/>
  <c r="J123" i="1"/>
  <c r="S123" i="1" s="1"/>
  <c r="K123" i="1"/>
  <c r="T123" i="1" s="1"/>
  <c r="L123" i="1"/>
  <c r="M123" i="1"/>
  <c r="N123" i="1"/>
  <c r="Q123" i="1"/>
  <c r="J124" i="1"/>
  <c r="S124" i="1" s="1"/>
  <c r="K124" i="1"/>
  <c r="T124" i="1" s="1"/>
  <c r="L124" i="1"/>
  <c r="M124" i="1"/>
  <c r="N124" i="1"/>
  <c r="Q124" i="1"/>
  <c r="J125" i="1"/>
  <c r="K125" i="1"/>
  <c r="T125" i="1" s="1"/>
  <c r="L125" i="1"/>
  <c r="M125" i="1"/>
  <c r="N125" i="1"/>
  <c r="Q125" i="1"/>
  <c r="J126" i="1"/>
  <c r="S126" i="1" s="1"/>
  <c r="K126" i="1"/>
  <c r="T126" i="1" s="1"/>
  <c r="L126" i="1"/>
  <c r="M126" i="1"/>
  <c r="N126" i="1"/>
  <c r="Q126" i="1"/>
  <c r="J127" i="1"/>
  <c r="S127" i="1" s="1"/>
  <c r="K127" i="1"/>
  <c r="T127" i="1" s="1"/>
  <c r="L127" i="1"/>
  <c r="M127" i="1"/>
  <c r="N127" i="1"/>
  <c r="Q127" i="1"/>
  <c r="J128" i="1"/>
  <c r="S128" i="1" s="1"/>
  <c r="K128" i="1"/>
  <c r="T128" i="1" s="1"/>
  <c r="L128" i="1"/>
  <c r="M128" i="1"/>
  <c r="N128" i="1"/>
  <c r="Q128" i="1"/>
  <c r="J129" i="1"/>
  <c r="S129" i="1" s="1"/>
  <c r="K129" i="1"/>
  <c r="T129" i="1" s="1"/>
  <c r="L129" i="1"/>
  <c r="M129" i="1"/>
  <c r="N129" i="1"/>
  <c r="Q129" i="1"/>
  <c r="J130" i="1"/>
  <c r="S130" i="1" s="1"/>
  <c r="K130" i="1"/>
  <c r="T130" i="1" s="1"/>
  <c r="L130" i="1"/>
  <c r="M130" i="1"/>
  <c r="N130" i="1"/>
  <c r="Q130" i="1"/>
  <c r="J131" i="1"/>
  <c r="S131" i="1" s="1"/>
  <c r="K131" i="1"/>
  <c r="T131" i="1" s="1"/>
  <c r="L131" i="1"/>
  <c r="M131" i="1"/>
  <c r="N131" i="1"/>
  <c r="Q131" i="1"/>
  <c r="J132" i="1"/>
  <c r="S132" i="1" s="1"/>
  <c r="K132" i="1"/>
  <c r="T132" i="1" s="1"/>
  <c r="L132" i="1"/>
  <c r="M132" i="1"/>
  <c r="N132" i="1"/>
  <c r="Q132" i="1"/>
  <c r="J133" i="1"/>
  <c r="K133" i="1"/>
  <c r="T133" i="1" s="1"/>
  <c r="L133" i="1"/>
  <c r="M133" i="1"/>
  <c r="N133" i="1"/>
  <c r="Q133" i="1"/>
  <c r="J134" i="1"/>
  <c r="S134" i="1" s="1"/>
  <c r="K134" i="1"/>
  <c r="T134" i="1" s="1"/>
  <c r="L134" i="1"/>
  <c r="M134" i="1"/>
  <c r="N134" i="1"/>
  <c r="Q134" i="1"/>
  <c r="J135" i="1"/>
  <c r="S135" i="1" s="1"/>
  <c r="K135" i="1"/>
  <c r="T135" i="1" s="1"/>
  <c r="L135" i="1"/>
  <c r="M135" i="1"/>
  <c r="N135" i="1"/>
  <c r="Q135" i="1"/>
  <c r="J136" i="1"/>
  <c r="S136" i="1" s="1"/>
  <c r="K136" i="1"/>
  <c r="T136" i="1" s="1"/>
  <c r="L136" i="1"/>
  <c r="M136" i="1"/>
  <c r="N136" i="1"/>
  <c r="Q136" i="1"/>
  <c r="J137" i="1"/>
  <c r="S137" i="1" s="1"/>
  <c r="K137" i="1"/>
  <c r="T137" i="1" s="1"/>
  <c r="L137" i="1"/>
  <c r="M137" i="1"/>
  <c r="N137" i="1"/>
  <c r="Q137" i="1"/>
  <c r="J138" i="1"/>
  <c r="S138" i="1" s="1"/>
  <c r="K138" i="1"/>
  <c r="T138" i="1" s="1"/>
  <c r="L138" i="1"/>
  <c r="M138" i="1"/>
  <c r="N138" i="1"/>
  <c r="Q138" i="1"/>
  <c r="J139" i="1"/>
  <c r="S139" i="1" s="1"/>
  <c r="K139" i="1"/>
  <c r="T139" i="1" s="1"/>
  <c r="L139" i="1"/>
  <c r="M139" i="1"/>
  <c r="N139" i="1"/>
  <c r="Q139" i="1"/>
  <c r="J140" i="1"/>
  <c r="S140" i="1" s="1"/>
  <c r="K140" i="1"/>
  <c r="T140" i="1" s="1"/>
  <c r="L140" i="1"/>
  <c r="M140" i="1"/>
  <c r="N140" i="1"/>
  <c r="Q140" i="1"/>
  <c r="J141" i="1"/>
  <c r="K141" i="1"/>
  <c r="T141" i="1" s="1"/>
  <c r="L141" i="1"/>
  <c r="M141" i="1"/>
  <c r="N141" i="1"/>
  <c r="Q141" i="1"/>
  <c r="J142" i="1"/>
  <c r="S142" i="1" s="1"/>
  <c r="K142" i="1"/>
  <c r="T142" i="1" s="1"/>
  <c r="L142" i="1"/>
  <c r="M142" i="1"/>
  <c r="N142" i="1"/>
  <c r="Q142" i="1"/>
  <c r="J143" i="1"/>
  <c r="S143" i="1" s="1"/>
  <c r="K143" i="1"/>
  <c r="T143" i="1" s="1"/>
  <c r="L143" i="1"/>
  <c r="M143" i="1"/>
  <c r="N143" i="1"/>
  <c r="Q143" i="1"/>
  <c r="J144" i="1"/>
  <c r="S144" i="1" s="1"/>
  <c r="K144" i="1"/>
  <c r="T144" i="1" s="1"/>
  <c r="L144" i="1"/>
  <c r="M144" i="1"/>
  <c r="N144" i="1"/>
  <c r="Q144" i="1"/>
  <c r="J145" i="1"/>
  <c r="S145" i="1" s="1"/>
  <c r="K145" i="1"/>
  <c r="T145" i="1" s="1"/>
  <c r="L145" i="1"/>
  <c r="M145" i="1"/>
  <c r="N145" i="1"/>
  <c r="Q145" i="1"/>
  <c r="J146" i="1"/>
  <c r="S146" i="1" s="1"/>
  <c r="K146" i="1"/>
  <c r="T146" i="1" s="1"/>
  <c r="L146" i="1"/>
  <c r="M146" i="1"/>
  <c r="N146" i="1"/>
  <c r="Q146" i="1"/>
  <c r="J147" i="1"/>
  <c r="S147" i="1" s="1"/>
  <c r="K147" i="1"/>
  <c r="T147" i="1" s="1"/>
  <c r="L147" i="1"/>
  <c r="M147" i="1"/>
  <c r="N147" i="1"/>
  <c r="Q147" i="1"/>
  <c r="J148" i="1"/>
  <c r="S148" i="1" s="1"/>
  <c r="K148" i="1"/>
  <c r="T148" i="1" s="1"/>
  <c r="L148" i="1"/>
  <c r="M148" i="1"/>
  <c r="N148" i="1"/>
  <c r="Q148" i="1"/>
  <c r="J149" i="1"/>
  <c r="K149" i="1"/>
  <c r="T149" i="1" s="1"/>
  <c r="L149" i="1"/>
  <c r="M149" i="1"/>
  <c r="N149" i="1"/>
  <c r="Q149" i="1"/>
  <c r="J150" i="1"/>
  <c r="S150" i="1" s="1"/>
  <c r="K150" i="1"/>
  <c r="T150" i="1" s="1"/>
  <c r="L150" i="1"/>
  <c r="M150" i="1"/>
  <c r="N150" i="1"/>
  <c r="Q150" i="1"/>
  <c r="J151" i="1"/>
  <c r="S151" i="1" s="1"/>
  <c r="K151" i="1"/>
  <c r="T151" i="1" s="1"/>
  <c r="L151" i="1"/>
  <c r="M151" i="1"/>
  <c r="N151" i="1"/>
  <c r="Q151" i="1"/>
  <c r="J152" i="1"/>
  <c r="S152" i="1" s="1"/>
  <c r="K152" i="1"/>
  <c r="T152" i="1" s="1"/>
  <c r="L152" i="1"/>
  <c r="M152" i="1"/>
  <c r="N152" i="1"/>
  <c r="Q152" i="1"/>
  <c r="J153" i="1"/>
  <c r="S153" i="1" s="1"/>
  <c r="K153" i="1"/>
  <c r="T153" i="1" s="1"/>
  <c r="L153" i="1"/>
  <c r="M153" i="1"/>
  <c r="N153" i="1"/>
  <c r="Q153" i="1"/>
  <c r="J154" i="1"/>
  <c r="S154" i="1" s="1"/>
  <c r="K154" i="1"/>
  <c r="T154" i="1" s="1"/>
  <c r="L154" i="1"/>
  <c r="M154" i="1"/>
  <c r="N154" i="1"/>
  <c r="Q154" i="1"/>
  <c r="J155" i="1"/>
  <c r="S155" i="1" s="1"/>
  <c r="K155" i="1"/>
  <c r="T155" i="1" s="1"/>
  <c r="L155" i="1"/>
  <c r="M155" i="1"/>
  <c r="N155" i="1"/>
  <c r="Q155" i="1"/>
  <c r="J156" i="1"/>
  <c r="S156" i="1" s="1"/>
  <c r="K156" i="1"/>
  <c r="T156" i="1" s="1"/>
  <c r="L156" i="1"/>
  <c r="M156" i="1"/>
  <c r="N156" i="1"/>
  <c r="Q156" i="1"/>
  <c r="J157" i="1"/>
  <c r="K157" i="1"/>
  <c r="T157" i="1" s="1"/>
  <c r="L157" i="1"/>
  <c r="M157" i="1"/>
  <c r="N157" i="1"/>
  <c r="Q157" i="1"/>
  <c r="J158" i="1"/>
  <c r="S158" i="1" s="1"/>
  <c r="K158" i="1"/>
  <c r="T158" i="1" s="1"/>
  <c r="L158" i="1"/>
  <c r="M158" i="1"/>
  <c r="N158" i="1"/>
  <c r="Q158" i="1"/>
  <c r="J159" i="1"/>
  <c r="S159" i="1" s="1"/>
  <c r="K159" i="1"/>
  <c r="T159" i="1" s="1"/>
  <c r="L159" i="1"/>
  <c r="M159" i="1"/>
  <c r="N159" i="1"/>
  <c r="Q159" i="1"/>
  <c r="J160" i="1"/>
  <c r="S160" i="1" s="1"/>
  <c r="K160" i="1"/>
  <c r="T160" i="1" s="1"/>
  <c r="L160" i="1"/>
  <c r="M160" i="1"/>
  <c r="N160" i="1"/>
  <c r="Q160" i="1"/>
  <c r="J161" i="1"/>
  <c r="S161" i="1" s="1"/>
  <c r="K161" i="1"/>
  <c r="T161" i="1" s="1"/>
  <c r="L161" i="1"/>
  <c r="M161" i="1"/>
  <c r="N161" i="1"/>
  <c r="Q161" i="1"/>
  <c r="J162" i="1"/>
  <c r="S162" i="1" s="1"/>
  <c r="K162" i="1"/>
  <c r="T162" i="1" s="1"/>
  <c r="L162" i="1"/>
  <c r="M162" i="1"/>
  <c r="N162" i="1"/>
  <c r="Q162" i="1"/>
  <c r="J163" i="1"/>
  <c r="S163" i="1" s="1"/>
  <c r="K163" i="1"/>
  <c r="T163" i="1" s="1"/>
  <c r="L163" i="1"/>
  <c r="M163" i="1"/>
  <c r="N163" i="1"/>
  <c r="Q163" i="1"/>
  <c r="J164" i="1"/>
  <c r="S164" i="1" s="1"/>
  <c r="K164" i="1"/>
  <c r="T164" i="1" s="1"/>
  <c r="L164" i="1"/>
  <c r="M164" i="1"/>
  <c r="N164" i="1"/>
  <c r="Q164" i="1"/>
  <c r="J165" i="1"/>
  <c r="K165" i="1"/>
  <c r="T165" i="1" s="1"/>
  <c r="L165" i="1"/>
  <c r="M165" i="1"/>
  <c r="N165" i="1"/>
  <c r="Q165" i="1"/>
  <c r="J166" i="1"/>
  <c r="S166" i="1" s="1"/>
  <c r="K166" i="1"/>
  <c r="T166" i="1" s="1"/>
  <c r="L166" i="1"/>
  <c r="M166" i="1"/>
  <c r="N166" i="1"/>
  <c r="Q166" i="1"/>
  <c r="J167" i="1"/>
  <c r="S167" i="1" s="1"/>
  <c r="K167" i="1"/>
  <c r="T167" i="1" s="1"/>
  <c r="L167" i="1"/>
  <c r="M167" i="1"/>
  <c r="N167" i="1"/>
  <c r="Q167" i="1"/>
  <c r="J168" i="1"/>
  <c r="S168" i="1" s="1"/>
  <c r="K168" i="1"/>
  <c r="T168" i="1" s="1"/>
  <c r="L168" i="1"/>
  <c r="M168" i="1"/>
  <c r="N168" i="1"/>
  <c r="Q168" i="1"/>
  <c r="J169" i="1"/>
  <c r="S169" i="1" s="1"/>
  <c r="K169" i="1"/>
  <c r="T169" i="1" s="1"/>
  <c r="L169" i="1"/>
  <c r="M169" i="1"/>
  <c r="N169" i="1"/>
  <c r="Q169" i="1"/>
  <c r="J170" i="1"/>
  <c r="S170" i="1" s="1"/>
  <c r="K170" i="1"/>
  <c r="T170" i="1" s="1"/>
  <c r="L170" i="1"/>
  <c r="M170" i="1"/>
  <c r="N170" i="1"/>
  <c r="Q170" i="1"/>
  <c r="J171" i="1"/>
  <c r="S171" i="1" s="1"/>
  <c r="K171" i="1"/>
  <c r="T171" i="1" s="1"/>
  <c r="L171" i="1"/>
  <c r="M171" i="1"/>
  <c r="N171" i="1"/>
  <c r="Q171" i="1"/>
  <c r="J172" i="1"/>
  <c r="S172" i="1" s="1"/>
  <c r="K172" i="1"/>
  <c r="T172" i="1" s="1"/>
  <c r="L172" i="1"/>
  <c r="M172" i="1"/>
  <c r="N172" i="1"/>
  <c r="Q172" i="1"/>
  <c r="J173" i="1"/>
  <c r="K173" i="1"/>
  <c r="T173" i="1" s="1"/>
  <c r="L173" i="1"/>
  <c r="M173" i="1"/>
  <c r="N173" i="1"/>
  <c r="Q173" i="1"/>
  <c r="J174" i="1"/>
  <c r="S174" i="1" s="1"/>
  <c r="K174" i="1"/>
  <c r="T174" i="1" s="1"/>
  <c r="L174" i="1"/>
  <c r="M174" i="1"/>
  <c r="N174" i="1"/>
  <c r="Q174" i="1"/>
  <c r="J175" i="1"/>
  <c r="S175" i="1" s="1"/>
  <c r="K175" i="1"/>
  <c r="T175" i="1" s="1"/>
  <c r="L175" i="1"/>
  <c r="M175" i="1"/>
  <c r="N175" i="1"/>
  <c r="Q175" i="1"/>
  <c r="J176" i="1"/>
  <c r="S176" i="1" s="1"/>
  <c r="K176" i="1"/>
  <c r="T176" i="1" s="1"/>
  <c r="L176" i="1"/>
  <c r="M176" i="1"/>
  <c r="N176" i="1"/>
  <c r="Q176" i="1"/>
  <c r="J177" i="1"/>
  <c r="S177" i="1" s="1"/>
  <c r="K177" i="1"/>
  <c r="T177" i="1" s="1"/>
  <c r="L177" i="1"/>
  <c r="M177" i="1"/>
  <c r="N177" i="1"/>
  <c r="Q177" i="1"/>
  <c r="J178" i="1"/>
  <c r="S178" i="1" s="1"/>
  <c r="K178" i="1"/>
  <c r="T178" i="1" s="1"/>
  <c r="L178" i="1"/>
  <c r="M178" i="1"/>
  <c r="N178" i="1"/>
  <c r="Q178" i="1"/>
  <c r="J179" i="1"/>
  <c r="S179" i="1" s="1"/>
  <c r="K179" i="1"/>
  <c r="T179" i="1" s="1"/>
  <c r="L179" i="1"/>
  <c r="M179" i="1"/>
  <c r="N179" i="1"/>
  <c r="Q179" i="1"/>
  <c r="J180" i="1"/>
  <c r="S180" i="1" s="1"/>
  <c r="K180" i="1"/>
  <c r="T180" i="1" s="1"/>
  <c r="L180" i="1"/>
  <c r="M180" i="1"/>
  <c r="N180" i="1"/>
  <c r="Q180" i="1"/>
  <c r="J181" i="1"/>
  <c r="K181" i="1"/>
  <c r="T181" i="1" s="1"/>
  <c r="L181" i="1"/>
  <c r="M181" i="1"/>
  <c r="N181" i="1"/>
  <c r="Q181" i="1"/>
  <c r="J182" i="1"/>
  <c r="S182" i="1" s="1"/>
  <c r="K182" i="1"/>
  <c r="T182" i="1" s="1"/>
  <c r="L182" i="1"/>
  <c r="M182" i="1"/>
  <c r="N182" i="1"/>
  <c r="Q182" i="1"/>
  <c r="J183" i="1"/>
  <c r="S183" i="1" s="1"/>
  <c r="K183" i="1"/>
  <c r="T183" i="1" s="1"/>
  <c r="L183" i="1"/>
  <c r="M183" i="1"/>
  <c r="N183" i="1"/>
  <c r="Q183" i="1"/>
  <c r="J184" i="1"/>
  <c r="S184" i="1" s="1"/>
  <c r="K184" i="1"/>
  <c r="T184" i="1" s="1"/>
  <c r="L184" i="1"/>
  <c r="M184" i="1"/>
  <c r="N184" i="1"/>
  <c r="Q184" i="1"/>
  <c r="J185" i="1"/>
  <c r="S185" i="1" s="1"/>
  <c r="K185" i="1"/>
  <c r="T185" i="1" s="1"/>
  <c r="L185" i="1"/>
  <c r="M185" i="1"/>
  <c r="N185" i="1"/>
  <c r="Q185" i="1"/>
  <c r="J186" i="1"/>
  <c r="S186" i="1" s="1"/>
  <c r="K186" i="1"/>
  <c r="T186" i="1" s="1"/>
  <c r="L186" i="1"/>
  <c r="M186" i="1"/>
  <c r="N186" i="1"/>
  <c r="Q186" i="1"/>
  <c r="J187" i="1"/>
  <c r="S187" i="1" s="1"/>
  <c r="K187" i="1"/>
  <c r="T187" i="1" s="1"/>
  <c r="L187" i="1"/>
  <c r="M187" i="1"/>
  <c r="N187" i="1"/>
  <c r="Q187" i="1"/>
  <c r="J188" i="1"/>
  <c r="S188" i="1" s="1"/>
  <c r="K188" i="1"/>
  <c r="T188" i="1" s="1"/>
  <c r="L188" i="1"/>
  <c r="M188" i="1"/>
  <c r="N188" i="1"/>
  <c r="Q188" i="1"/>
  <c r="J189" i="1"/>
  <c r="K189" i="1"/>
  <c r="T189" i="1" s="1"/>
  <c r="L189" i="1"/>
  <c r="M189" i="1"/>
  <c r="N189" i="1"/>
  <c r="Q189" i="1"/>
  <c r="J190" i="1"/>
  <c r="S190" i="1" s="1"/>
  <c r="K190" i="1"/>
  <c r="T190" i="1" s="1"/>
  <c r="L190" i="1"/>
  <c r="M190" i="1"/>
  <c r="N190" i="1"/>
  <c r="Q190" i="1"/>
  <c r="J191" i="1"/>
  <c r="S191" i="1" s="1"/>
  <c r="K191" i="1"/>
  <c r="T191" i="1" s="1"/>
  <c r="L191" i="1"/>
  <c r="M191" i="1"/>
  <c r="N191" i="1"/>
  <c r="Q191" i="1"/>
  <c r="J192" i="1"/>
  <c r="S192" i="1" s="1"/>
  <c r="K192" i="1"/>
  <c r="T192" i="1" s="1"/>
  <c r="L192" i="1"/>
  <c r="M192" i="1"/>
  <c r="N192" i="1"/>
  <c r="Q192" i="1"/>
  <c r="J193" i="1"/>
  <c r="S193" i="1" s="1"/>
  <c r="K193" i="1"/>
  <c r="T193" i="1" s="1"/>
  <c r="L193" i="1"/>
  <c r="M193" i="1"/>
  <c r="N193" i="1"/>
  <c r="Q193" i="1"/>
  <c r="J194" i="1"/>
  <c r="S194" i="1" s="1"/>
  <c r="K194" i="1"/>
  <c r="T194" i="1" s="1"/>
  <c r="L194" i="1"/>
  <c r="M194" i="1"/>
  <c r="N194" i="1"/>
  <c r="Q194" i="1"/>
  <c r="J195" i="1"/>
  <c r="S195" i="1" s="1"/>
  <c r="K195" i="1"/>
  <c r="T195" i="1" s="1"/>
  <c r="L195" i="1"/>
  <c r="M195" i="1"/>
  <c r="N195" i="1"/>
  <c r="Q195" i="1"/>
  <c r="J196" i="1"/>
  <c r="S196" i="1" s="1"/>
  <c r="K196" i="1"/>
  <c r="T196" i="1" s="1"/>
  <c r="L196" i="1"/>
  <c r="M196" i="1"/>
  <c r="N196" i="1"/>
  <c r="Q196" i="1"/>
  <c r="J197" i="1"/>
  <c r="K197" i="1"/>
  <c r="T197" i="1" s="1"/>
  <c r="L197" i="1"/>
  <c r="M197" i="1"/>
  <c r="N197" i="1"/>
  <c r="Q197" i="1"/>
  <c r="J198" i="1"/>
  <c r="S198" i="1" s="1"/>
  <c r="K198" i="1"/>
  <c r="T198" i="1" s="1"/>
  <c r="L198" i="1"/>
  <c r="M198" i="1"/>
  <c r="N198" i="1"/>
  <c r="Q198" i="1"/>
  <c r="J199" i="1"/>
  <c r="S199" i="1" s="1"/>
  <c r="K199" i="1"/>
  <c r="T199" i="1" s="1"/>
  <c r="L199" i="1"/>
  <c r="M199" i="1"/>
  <c r="N199" i="1"/>
  <c r="Q199" i="1"/>
  <c r="J200" i="1"/>
  <c r="S200" i="1" s="1"/>
  <c r="K200" i="1"/>
  <c r="T200" i="1" s="1"/>
  <c r="L200" i="1"/>
  <c r="M200" i="1"/>
  <c r="N200" i="1"/>
  <c r="Q200" i="1"/>
  <c r="J201" i="1"/>
  <c r="S201" i="1" s="1"/>
  <c r="K201" i="1"/>
  <c r="T201" i="1" s="1"/>
  <c r="L201" i="1"/>
  <c r="M201" i="1"/>
  <c r="N201" i="1"/>
  <c r="Q201" i="1"/>
  <c r="J202" i="1"/>
  <c r="S202" i="1" s="1"/>
  <c r="K202" i="1"/>
  <c r="L202" i="1"/>
  <c r="M202" i="1"/>
  <c r="N202" i="1"/>
  <c r="Q202" i="1"/>
  <c r="J203" i="1"/>
  <c r="S203" i="1" s="1"/>
  <c r="K203" i="1"/>
  <c r="T203" i="1" s="1"/>
  <c r="L203" i="1"/>
  <c r="M203" i="1"/>
  <c r="N203" i="1"/>
  <c r="Q203" i="1"/>
  <c r="J204" i="1"/>
  <c r="S204" i="1" s="1"/>
  <c r="K204" i="1"/>
  <c r="L204" i="1"/>
  <c r="M204" i="1"/>
  <c r="N204" i="1"/>
  <c r="Q204" i="1"/>
  <c r="J205" i="1"/>
  <c r="S205" i="1" s="1"/>
  <c r="K205" i="1"/>
  <c r="T205" i="1" s="1"/>
  <c r="L205" i="1"/>
  <c r="M205" i="1"/>
  <c r="N205" i="1"/>
  <c r="Q205" i="1"/>
  <c r="J206" i="1"/>
  <c r="S206" i="1" s="1"/>
  <c r="K206" i="1"/>
  <c r="L206" i="1"/>
  <c r="M206" i="1"/>
  <c r="N206" i="1"/>
  <c r="Q206" i="1"/>
  <c r="J207" i="1"/>
  <c r="S207" i="1" s="1"/>
  <c r="K207" i="1"/>
  <c r="T207" i="1" s="1"/>
  <c r="L207" i="1"/>
  <c r="M207" i="1"/>
  <c r="N207" i="1"/>
  <c r="Q207" i="1"/>
  <c r="J208" i="1"/>
  <c r="S208" i="1" s="1"/>
  <c r="K208" i="1"/>
  <c r="L208" i="1"/>
  <c r="M208" i="1"/>
  <c r="N208" i="1"/>
  <c r="Q208" i="1"/>
  <c r="J209" i="1"/>
  <c r="S209" i="1" s="1"/>
  <c r="K209" i="1"/>
  <c r="T209" i="1" s="1"/>
  <c r="L209" i="1"/>
  <c r="M209" i="1"/>
  <c r="N209" i="1"/>
  <c r="Q209" i="1"/>
  <c r="J210" i="1"/>
  <c r="S210" i="1" s="1"/>
  <c r="K210" i="1"/>
  <c r="L210" i="1"/>
  <c r="M210" i="1"/>
  <c r="N210" i="1"/>
  <c r="Q210" i="1"/>
  <c r="J211" i="1"/>
  <c r="S211" i="1" s="1"/>
  <c r="K211" i="1"/>
  <c r="T211" i="1" s="1"/>
  <c r="L211" i="1"/>
  <c r="M211" i="1"/>
  <c r="N211" i="1"/>
  <c r="Q211" i="1"/>
  <c r="J212" i="1"/>
  <c r="S212" i="1" s="1"/>
  <c r="K212" i="1"/>
  <c r="L212" i="1"/>
  <c r="M212" i="1"/>
  <c r="N212" i="1"/>
  <c r="Q212" i="1"/>
  <c r="J213" i="1"/>
  <c r="S213" i="1" s="1"/>
  <c r="K213" i="1"/>
  <c r="T213" i="1" s="1"/>
  <c r="L213" i="1"/>
  <c r="M213" i="1"/>
  <c r="N213" i="1"/>
  <c r="Q213" i="1"/>
  <c r="J214" i="1"/>
  <c r="S214" i="1" s="1"/>
  <c r="K214" i="1"/>
  <c r="L214" i="1"/>
  <c r="M214" i="1"/>
  <c r="N214" i="1"/>
  <c r="Q214" i="1"/>
  <c r="Q215" i="1"/>
  <c r="N215" i="1"/>
  <c r="M215" i="1"/>
  <c r="L215" i="1"/>
  <c r="K215" i="1"/>
  <c r="T215" i="1" s="1"/>
  <c r="J215" i="1"/>
  <c r="S215" i="1" s="1"/>
  <c r="J24" i="1"/>
  <c r="J18" i="1" l="1"/>
  <c r="A23" i="1"/>
  <c r="G19" i="1"/>
  <c r="G21" i="1" s="1"/>
  <c r="F21" i="1"/>
  <c r="F19" i="1"/>
  <c r="C27" i="1"/>
  <c r="J27" i="1" s="1"/>
  <c r="S27" i="1" s="1"/>
  <c r="D27" i="1"/>
  <c r="K27" i="1" s="1"/>
  <c r="T27" i="1" s="1"/>
  <c r="C28" i="1"/>
  <c r="J28" i="1" s="1"/>
  <c r="S28" i="1" s="1"/>
  <c r="D28" i="1"/>
  <c r="K28" i="1" s="1"/>
  <c r="T28" i="1" s="1"/>
  <c r="C29" i="1"/>
  <c r="J29" i="1" s="1"/>
  <c r="S29" i="1" s="1"/>
  <c r="D29" i="1"/>
  <c r="K29" i="1" s="1"/>
  <c r="T29" i="1" s="1"/>
  <c r="C30" i="1"/>
  <c r="J30" i="1" s="1"/>
  <c r="S30" i="1" s="1"/>
  <c r="D30" i="1"/>
  <c r="K30" i="1" s="1"/>
  <c r="T30" i="1" s="1"/>
  <c r="C31" i="1"/>
  <c r="J31" i="1" s="1"/>
  <c r="S31" i="1" s="1"/>
  <c r="D31" i="1"/>
  <c r="K31" i="1" s="1"/>
  <c r="T31" i="1" s="1"/>
  <c r="D26" i="1"/>
  <c r="K26" i="1" s="1"/>
  <c r="T26" i="1" s="1"/>
  <c r="C26" i="1"/>
  <c r="J26" i="1" s="1"/>
  <c r="S26" i="1" s="1"/>
  <c r="B21" i="1"/>
  <c r="A21" i="1"/>
  <c r="B19" i="1"/>
  <c r="A19" i="1"/>
  <c r="G31" i="1" l="1"/>
  <c r="N31" i="1" s="1"/>
  <c r="G29" i="1"/>
  <c r="N29" i="1" s="1"/>
  <c r="G27" i="1"/>
  <c r="N27" i="1" s="1"/>
  <c r="G30" i="1"/>
  <c r="N30" i="1" s="1"/>
  <c r="G28" i="1"/>
  <c r="N28" i="1" s="1"/>
  <c r="G26" i="1"/>
  <c r="N26" i="1" s="1"/>
  <c r="F30" i="1"/>
  <c r="M30" i="1" s="1"/>
  <c r="E19" i="1"/>
  <c r="E21" i="1" s="1"/>
  <c r="E28" i="1" s="1"/>
  <c r="L28" i="1" s="1"/>
  <c r="F27" i="1"/>
  <c r="M27" i="1" s="1"/>
  <c r="F29" i="1"/>
  <c r="M29" i="1" s="1"/>
  <c r="F31" i="1"/>
  <c r="M31" i="1" s="1"/>
  <c r="F26" i="1"/>
  <c r="M26" i="1" s="1"/>
  <c r="F28" i="1"/>
  <c r="M28" i="1" s="1"/>
  <c r="E31" i="1" l="1"/>
  <c r="L31" i="1" s="1"/>
  <c r="E27" i="1"/>
  <c r="L27" i="1" s="1"/>
  <c r="E30" i="1"/>
  <c r="L30" i="1" s="1"/>
  <c r="E29" i="1"/>
  <c r="L29" i="1" s="1"/>
  <c r="E26" i="1"/>
  <c r="L26" i="1" s="1"/>
</calcChain>
</file>

<file path=xl/sharedStrings.xml><?xml version="1.0" encoding="utf-8"?>
<sst xmlns="http://schemas.openxmlformats.org/spreadsheetml/2006/main" count="54" uniqueCount="54">
  <si>
    <t>L1, L2, Chebyshev, and Orthogonal Regression</t>
  </si>
  <si>
    <t>by Andrew Ross</t>
  </si>
  <si>
    <t>Data Values</t>
  </si>
  <si>
    <t>X</t>
  </si>
  <si>
    <t>Y</t>
  </si>
  <si>
    <t>L1 slope</t>
  </si>
  <si>
    <t>L1 intercept</t>
  </si>
  <si>
    <t>L2 slope</t>
  </si>
  <si>
    <t>Cheb. Slope</t>
  </si>
  <si>
    <t>Cheb. Intercept</t>
  </si>
  <si>
    <t>L1 predicted</t>
  </si>
  <si>
    <t>Cheb. Predicted</t>
  </si>
  <si>
    <t>xbar</t>
  </si>
  <si>
    <t>ybar</t>
  </si>
  <si>
    <t>sxx</t>
  </si>
  <si>
    <t>syy</t>
  </si>
  <si>
    <t>sxy</t>
  </si>
  <si>
    <t>No data beyond this point, please.</t>
  </si>
  <si>
    <t>Cheb. UB</t>
  </si>
  <si>
    <t>Orth. Slope</t>
  </si>
  <si>
    <t>Orth. Intercept</t>
  </si>
  <si>
    <t>Orth. Predicted</t>
  </si>
  <si>
    <t>L2 predicted</t>
  </si>
  <si>
    <t>L2 intercept</t>
  </si>
  <si>
    <t>or this point.</t>
  </si>
  <si>
    <t>L2x slope</t>
  </si>
  <si>
    <t>L2x intercept</t>
  </si>
  <si>
    <t>L2x predicted</t>
  </si>
  <si>
    <t>L1 resid.</t>
  </si>
  <si>
    <t>Cheb. Resid.</t>
  </si>
  <si>
    <t>Orth. Resid.</t>
  </si>
  <si>
    <t>L2 resid.</t>
  </si>
  <si>
    <t>L2x resid.</t>
  </si>
  <si>
    <t>L1 RHS</t>
  </si>
  <si>
    <t>Cheb RHS</t>
  </si>
  <si>
    <t>delta parameter=var. of y errors/var. of x errors</t>
  </si>
  <si>
    <t>L1 obj.</t>
  </si>
  <si>
    <t>Cheb. Obj</t>
  </si>
  <si>
    <t>Orth. Obj.</t>
  </si>
  <si>
    <t>L2 Obj.</t>
  </si>
  <si>
    <t>L2x Obj.</t>
  </si>
  <si>
    <t>Overall objective function value:</t>
  </si>
  <si>
    <t xml:space="preserve">sum of L1 and Cheb. </t>
  </si>
  <si>
    <t>Neg.L1 resid.</t>
  </si>
  <si>
    <t>Neg.Cheb. Resid.</t>
  </si>
  <si>
    <t>L2 regression: minimize sum of squared vertical residuals</t>
  </si>
  <si>
    <t>L1 regression: minimize sum of absolute vertical residuals</t>
  </si>
  <si>
    <t>Chebyshev: minimize worst-case (maximum) vertical residual, also called L_infinity regression</t>
  </si>
  <si>
    <t>Orthogonal regression: minimize sum of squared orthogonal (not vertical) residuals</t>
  </si>
  <si>
    <t>Note that L1 regression can (depending on the data set) have multiple regression lines that are all just as good, but here we show only one of them.</t>
  </si>
  <si>
    <t xml:space="preserve">After pasting your data into columns A and B (the blue box) and extending columns C-G as needed, run Solver to update the coefficients. </t>
  </si>
  <si>
    <t>The maximum data size is determined here by the limit in Solver on the # of decision variables and constraints; if your data set is larger, you'll need to buy a premium Solver</t>
  </si>
  <si>
    <t>or use OpenOffice.</t>
  </si>
  <si>
    <t>L2x regression: L2 regression with x &amp; y automatically exchanged (not a standard name for it, just my own creation)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</si>
</sst>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4"/>
          </c:marker>
          <c:xVal>
            <c:numRef>
              <c:f>Sheet1!$A$26:$A$215</c:f>
              <c:numCache>
                <c:formatCode>General</c:formatCode>
                <c:ptCount val="19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5">
                  <c:v>10</c:v>
                </c:pt>
              </c:numCache>
            </c:numRef>
          </c:xVal>
          <c:yVal>
            <c:numRef>
              <c:f>Sheet1!$B$26:$B$215</c:f>
              <c:numCache>
                <c:formatCode>General</c:formatCode>
                <c:ptCount val="190"/>
                <c:pt idx="0">
                  <c:v>0</c:v>
                </c:pt>
                <c:pt idx="1">
                  <c:v>100</c:v>
                </c:pt>
                <c:pt idx="2">
                  <c:v>15</c:v>
                </c:pt>
                <c:pt idx="5">
                  <c:v>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Sheet1!$C$25</c:f>
              <c:strCache>
                <c:ptCount val="1"/>
                <c:pt idx="0">
                  <c:v>L1 predicted</c:v>
                </c:pt>
              </c:strCache>
            </c:strRef>
          </c:tx>
          <c:xVal>
            <c:numRef>
              <c:f>Sheet1!$A$26:$A$215</c:f>
              <c:numCache>
                <c:formatCode>General</c:formatCode>
                <c:ptCount val="19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5">
                  <c:v>10</c:v>
                </c:pt>
              </c:numCache>
            </c:numRef>
          </c:xVal>
          <c:yVal>
            <c:numRef>
              <c:f>Sheet1!$C$26:$C$215</c:f>
              <c:numCache>
                <c:formatCode>General</c:formatCode>
                <c:ptCount val="190"/>
                <c:pt idx="0">
                  <c:v>-1.4210854715134149E-14</c:v>
                </c:pt>
                <c:pt idx="1">
                  <c:v>9.999999999952994</c:v>
                </c:pt>
                <c:pt idx="2">
                  <c:v>14.999999999929498</c:v>
                </c:pt>
                <c:pt idx="3">
                  <c:v>-1.4210854715134149E-14</c:v>
                </c:pt>
                <c:pt idx="4">
                  <c:v>-1.4210854715134149E-14</c:v>
                </c:pt>
                <c:pt idx="5">
                  <c:v>4.9999999999764899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Sheet1!$D$25</c:f>
              <c:strCache>
                <c:ptCount val="1"/>
                <c:pt idx="0">
                  <c:v>Cheb. Predicted</c:v>
                </c:pt>
              </c:strCache>
            </c:strRef>
          </c:tx>
          <c:xVal>
            <c:numRef>
              <c:f>Sheet1!$A$26:$A$215</c:f>
              <c:numCache>
                <c:formatCode>General</c:formatCode>
                <c:ptCount val="19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5">
                  <c:v>10</c:v>
                </c:pt>
              </c:numCache>
            </c:numRef>
          </c:xVal>
          <c:yVal>
            <c:numRef>
              <c:f>Sheet1!$D$26:$D$215</c:f>
              <c:numCache>
                <c:formatCode>General</c:formatCode>
                <c:ptCount val="190"/>
                <c:pt idx="0">
                  <c:v>44.999999992108684</c:v>
                </c:pt>
                <c:pt idx="1">
                  <c:v>54.999999993380641</c:v>
                </c:pt>
                <c:pt idx="2">
                  <c:v>59.999999994016612</c:v>
                </c:pt>
                <c:pt idx="3">
                  <c:v>44.999999992108684</c:v>
                </c:pt>
                <c:pt idx="4">
                  <c:v>44.999999992108684</c:v>
                </c:pt>
                <c:pt idx="5">
                  <c:v>49.999999992744662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Sheet1!$E$25</c:f>
              <c:strCache>
                <c:ptCount val="1"/>
                <c:pt idx="0">
                  <c:v>Orth. Predicted</c:v>
                </c:pt>
              </c:strCache>
            </c:strRef>
          </c:tx>
          <c:xVal>
            <c:numRef>
              <c:f>Sheet1!$A$26:$A$215</c:f>
              <c:numCache>
                <c:formatCode>General</c:formatCode>
                <c:ptCount val="19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5">
                  <c:v>10</c:v>
                </c:pt>
              </c:numCache>
            </c:numRef>
          </c:xVal>
          <c:yVal>
            <c:numRef>
              <c:f>Sheet1!$E$26:$E$215</c:f>
              <c:numCache>
                <c:formatCode>General</c:formatCode>
                <c:ptCount val="190"/>
                <c:pt idx="0">
                  <c:v>-103.47146783032971</c:v>
                </c:pt>
                <c:pt idx="1">
                  <c:v>74.490489276776572</c:v>
                </c:pt>
                <c:pt idx="2">
                  <c:v>163.47146783032971</c:v>
                </c:pt>
                <c:pt idx="3">
                  <c:v>-103.47146783032971</c:v>
                </c:pt>
                <c:pt idx="4">
                  <c:v>-103.47146783032971</c:v>
                </c:pt>
                <c:pt idx="5">
                  <c:v>-14.490489276776572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Sheet1!$F$25</c:f>
              <c:strCache>
                <c:ptCount val="1"/>
                <c:pt idx="0">
                  <c:v>L2 predicted</c:v>
                </c:pt>
              </c:strCache>
            </c:strRef>
          </c:tx>
          <c:xVal>
            <c:numRef>
              <c:f>Sheet1!$A$26:$A$215</c:f>
              <c:numCache>
                <c:formatCode>General</c:formatCode>
                <c:ptCount val="19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5">
                  <c:v>10</c:v>
                </c:pt>
              </c:numCache>
            </c:numRef>
          </c:xVal>
          <c:yVal>
            <c:numRef>
              <c:f>Sheet1!$F$26:$F$215</c:f>
              <c:numCache>
                <c:formatCode>General</c:formatCode>
                <c:ptCount val="190"/>
                <c:pt idx="0">
                  <c:v>9</c:v>
                </c:pt>
                <c:pt idx="1">
                  <c:v>37</c:v>
                </c:pt>
                <c:pt idx="2">
                  <c:v>51</c:v>
                </c:pt>
                <c:pt idx="3">
                  <c:v>9</c:v>
                </c:pt>
                <c:pt idx="4">
                  <c:v>9</c:v>
                </c:pt>
                <c:pt idx="5">
                  <c:v>23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Sheet1!$G$25</c:f>
              <c:strCache>
                <c:ptCount val="1"/>
                <c:pt idx="0">
                  <c:v>L2x predicted</c:v>
                </c:pt>
              </c:strCache>
            </c:strRef>
          </c:tx>
          <c:xVal>
            <c:numRef>
              <c:f>Sheet1!$A$26:$A$215</c:f>
              <c:numCache>
                <c:formatCode>General</c:formatCode>
                <c:ptCount val="19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5">
                  <c:v>10</c:v>
                </c:pt>
              </c:numCache>
            </c:numRef>
          </c:xVal>
          <c:yVal>
            <c:numRef>
              <c:f>Sheet1!$G$26:$G$215</c:f>
              <c:numCache>
                <c:formatCode>General</c:formatCode>
                <c:ptCount val="190"/>
                <c:pt idx="0">
                  <c:v>-112.49999999999999</c:v>
                </c:pt>
                <c:pt idx="1">
                  <c:v>77.500000000000014</c:v>
                </c:pt>
                <c:pt idx="2">
                  <c:v>172.5</c:v>
                </c:pt>
                <c:pt idx="3">
                  <c:v>-112.49999999999999</c:v>
                </c:pt>
                <c:pt idx="4">
                  <c:v>-112.49999999999999</c:v>
                </c:pt>
                <c:pt idx="5">
                  <c:v>-17.499999999999986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109104"/>
        <c:axId val="316109496"/>
      </c:scatterChart>
      <c:valAx>
        <c:axId val="31610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6109496"/>
        <c:crosses val="autoZero"/>
        <c:crossBetween val="midCat"/>
      </c:valAx>
      <c:valAx>
        <c:axId val="316109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61091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32</xdr:row>
      <xdr:rowOff>19050</xdr:rowOff>
    </xdr:from>
    <xdr:to>
      <xdr:col>7</xdr:col>
      <xdr:colOff>85725</xdr:colOff>
      <xdr:row>46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abSelected="1" workbookViewId="0">
      <selection activeCell="F1" sqref="F1"/>
    </sheetView>
  </sheetViews>
  <sheetFormatPr defaultRowHeight="15" x14ac:dyDescent="0.25"/>
  <cols>
    <col min="3" max="3" width="11.85546875" bestFit="1" customWidth="1"/>
    <col min="4" max="4" width="15.28515625" bestFit="1" customWidth="1"/>
    <col min="5" max="5" width="11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46</v>
      </c>
    </row>
    <row r="5" spans="1:10" x14ac:dyDescent="0.25">
      <c r="A5" t="s">
        <v>45</v>
      </c>
    </row>
    <row r="6" spans="1:10" x14ac:dyDescent="0.25">
      <c r="A6" t="s">
        <v>47</v>
      </c>
    </row>
    <row r="7" spans="1:10" x14ac:dyDescent="0.25">
      <c r="A7" t="s">
        <v>48</v>
      </c>
    </row>
    <row r="8" spans="1:10" x14ac:dyDescent="0.25">
      <c r="A8" t="s">
        <v>53</v>
      </c>
    </row>
    <row r="10" spans="1:10" x14ac:dyDescent="0.25">
      <c r="A10" t="s">
        <v>49</v>
      </c>
    </row>
    <row r="12" spans="1:10" x14ac:dyDescent="0.25">
      <c r="A12" t="s">
        <v>50</v>
      </c>
    </row>
    <row r="13" spans="1:10" x14ac:dyDescent="0.25">
      <c r="A13" t="s">
        <v>51</v>
      </c>
    </row>
    <row r="14" spans="1:10" x14ac:dyDescent="0.25">
      <c r="A14" t="s">
        <v>52</v>
      </c>
    </row>
    <row r="16" spans="1:10" x14ac:dyDescent="0.25">
      <c r="E16" t="s">
        <v>35</v>
      </c>
      <c r="J16" t="s">
        <v>41</v>
      </c>
    </row>
    <row r="17" spans="1:20" x14ac:dyDescent="0.25">
      <c r="E17">
        <v>1</v>
      </c>
      <c r="J17" t="s">
        <v>42</v>
      </c>
    </row>
    <row r="18" spans="1:20" x14ac:dyDescent="0.25">
      <c r="A18" t="s">
        <v>12</v>
      </c>
      <c r="B18" t="s">
        <v>13</v>
      </c>
      <c r="C18" t="s">
        <v>5</v>
      </c>
      <c r="D18" t="s">
        <v>8</v>
      </c>
      <c r="E18" t="s">
        <v>19</v>
      </c>
      <c r="F18" t="s">
        <v>7</v>
      </c>
      <c r="G18" t="s">
        <v>25</v>
      </c>
      <c r="J18" s="3">
        <f>SUM(J24:K24)</f>
        <v>134.99999999286942</v>
      </c>
    </row>
    <row r="19" spans="1:20" x14ac:dyDescent="0.25">
      <c r="A19">
        <f>AVERAGE(A26:A215)</f>
        <v>15</v>
      </c>
      <c r="B19">
        <f>AVERAGE(B26:B215)</f>
        <v>30</v>
      </c>
      <c r="C19" s="2">
        <v>0.49999999999765044</v>
      </c>
      <c r="D19" s="2">
        <v>0.50000000006359768</v>
      </c>
      <c r="E19">
        <f>(syy-delta*sxx+1*SQRT((syy-delta*sxx)^2+4*delta*sxy^2))/(2*sxy)</f>
        <v>8.8980978553553136</v>
      </c>
      <c r="F19">
        <f>SLOPE(B26:B215,A26:A215)</f>
        <v>1.4</v>
      </c>
      <c r="G19">
        <f>1/SLOPE(A26:A215,B26:B215)</f>
        <v>9.5</v>
      </c>
    </row>
    <row r="20" spans="1:20" x14ac:dyDescent="0.25">
      <c r="A20" t="s">
        <v>14</v>
      </c>
      <c r="B20" t="s">
        <v>15</v>
      </c>
      <c r="C20" t="s">
        <v>6</v>
      </c>
      <c r="D20" t="s">
        <v>9</v>
      </c>
      <c r="E20" t="s">
        <v>20</v>
      </c>
      <c r="F20" t="s">
        <v>23</v>
      </c>
      <c r="G20" t="s">
        <v>26</v>
      </c>
    </row>
    <row r="21" spans="1:20" x14ac:dyDescent="0.25">
      <c r="A21">
        <f>VAR(A26:A215)</f>
        <v>166.66666666666666</v>
      </c>
      <c r="B21">
        <f>VAR(B26:B215)</f>
        <v>2216.6666666666665</v>
      </c>
      <c r="C21" s="2">
        <v>-1.4210854715134149E-14</v>
      </c>
      <c r="D21" s="2">
        <v>44.999999992108684</v>
      </c>
      <c r="E21">
        <f>ybar-E19*xbar</f>
        <v>-103.47146783032971</v>
      </c>
      <c r="F21">
        <f>INTERCEPT(B26:B215,A26:A215)</f>
        <v>9</v>
      </c>
      <c r="G21">
        <f>-INTERCEPT(A26:A215,B26:B215)*G19</f>
        <v>-112.49999999999999</v>
      </c>
    </row>
    <row r="22" spans="1:20" x14ac:dyDescent="0.25">
      <c r="A22" t="s">
        <v>16</v>
      </c>
      <c r="D22" t="s">
        <v>18</v>
      </c>
    </row>
    <row r="23" spans="1:20" x14ac:dyDescent="0.25">
      <c r="A23">
        <f>COVAR(A26:A215,B26:B215)*COUNT(A26:A215)/(COUNT(A26:A215)-1)</f>
        <v>233.33333333333334</v>
      </c>
      <c r="D23" s="2">
        <v>44.999999992408</v>
      </c>
      <c r="J23" t="s">
        <v>36</v>
      </c>
      <c r="K23" t="s">
        <v>37</v>
      </c>
      <c r="L23" t="s">
        <v>38</v>
      </c>
      <c r="M23" t="s">
        <v>39</v>
      </c>
      <c r="N23" t="s">
        <v>40</v>
      </c>
    </row>
    <row r="24" spans="1:20" x14ac:dyDescent="0.25">
      <c r="A24" t="s">
        <v>2</v>
      </c>
      <c r="J24" s="3">
        <f>SUM(P26:P215)</f>
        <v>90.000000000461426</v>
      </c>
      <c r="K24" s="3">
        <f>Q26</f>
        <v>44.999999992408</v>
      </c>
    </row>
    <row r="25" spans="1:20" ht="15.75" thickBot="1" x14ac:dyDescent="0.3">
      <c r="A25" t="s">
        <v>3</v>
      </c>
      <c r="B25" t="s">
        <v>4</v>
      </c>
      <c r="C25" t="s">
        <v>10</v>
      </c>
      <c r="D25" t="s">
        <v>11</v>
      </c>
      <c r="E25" t="s">
        <v>21</v>
      </c>
      <c r="F25" t="s">
        <v>22</v>
      </c>
      <c r="G25" t="s">
        <v>27</v>
      </c>
      <c r="J25" t="s">
        <v>28</v>
      </c>
      <c r="K25" t="s">
        <v>29</v>
      </c>
      <c r="L25" t="s">
        <v>30</v>
      </c>
      <c r="M25" t="s">
        <v>31</v>
      </c>
      <c r="N25" t="s">
        <v>32</v>
      </c>
      <c r="P25" t="s">
        <v>33</v>
      </c>
      <c r="Q25" t="s">
        <v>34</v>
      </c>
      <c r="S25" t="s">
        <v>43</v>
      </c>
      <c r="T25" t="s">
        <v>44</v>
      </c>
    </row>
    <row r="26" spans="1:20" x14ac:dyDescent="0.25">
      <c r="A26" s="5">
        <v>0</v>
      </c>
      <c r="B26" s="6">
        <v>0</v>
      </c>
      <c r="C26">
        <f>C$21+C$19*$A26</f>
        <v>-1.4210854715134149E-14</v>
      </c>
      <c r="D26">
        <f>D$21+D$19*$A26</f>
        <v>44.999999992108684</v>
      </c>
      <c r="E26">
        <f>E$21+E$19*$A26</f>
        <v>-103.47146783032971</v>
      </c>
      <c r="F26">
        <f>F$21+F$19*$A26</f>
        <v>9</v>
      </c>
      <c r="G26">
        <f>G$21+G$19*$A26</f>
        <v>-112.49999999999999</v>
      </c>
      <c r="J26">
        <f t="shared" ref="J26:J89" si="0">$B26-C26</f>
        <v>1.4210854715134149E-14</v>
      </c>
      <c r="K26">
        <f t="shared" ref="K26:K89" si="1">$B26-D26</f>
        <v>-44.999999992108684</v>
      </c>
      <c r="L26">
        <f t="shared" ref="L26:L89" si="2">$B26-E26</f>
        <v>103.47146783032971</v>
      </c>
      <c r="M26">
        <f t="shared" ref="M26:M89" si="3">$B26-F26</f>
        <v>-9</v>
      </c>
      <c r="N26">
        <f t="shared" ref="N26:N89" si="4">$B26-G26</f>
        <v>112.49999999999999</v>
      </c>
      <c r="P26" s="2">
        <v>1.1823431123048067E-11</v>
      </c>
      <c r="Q26" s="1">
        <f t="shared" ref="Q26:Q89" si="5">$D$23</f>
        <v>44.999999992408</v>
      </c>
      <c r="S26" s="4">
        <f>-1*J26</f>
        <v>-1.4210854715134149E-14</v>
      </c>
      <c r="T26" s="4">
        <f>-1*K26</f>
        <v>44.999999992108684</v>
      </c>
    </row>
    <row r="27" spans="1:20" x14ac:dyDescent="0.25">
      <c r="A27" s="7">
        <v>20</v>
      </c>
      <c r="B27" s="8">
        <v>100</v>
      </c>
      <c r="C27">
        <f t="shared" ref="C27:G31" si="6">C$21+C$19*$A27</f>
        <v>9.999999999952994</v>
      </c>
      <c r="D27">
        <f t="shared" si="6"/>
        <v>54.999999993380641</v>
      </c>
      <c r="E27">
        <f t="shared" si="6"/>
        <v>74.490489276776572</v>
      </c>
      <c r="F27">
        <f t="shared" si="6"/>
        <v>37</v>
      </c>
      <c r="G27">
        <f t="shared" si="6"/>
        <v>77.500000000000014</v>
      </c>
      <c r="J27">
        <f t="shared" si="0"/>
        <v>90.00000000004701</v>
      </c>
      <c r="K27">
        <f t="shared" si="1"/>
        <v>45.000000006619359</v>
      </c>
      <c r="L27">
        <f t="shared" si="2"/>
        <v>25.509510723223428</v>
      </c>
      <c r="M27">
        <f t="shared" si="3"/>
        <v>63</v>
      </c>
      <c r="N27">
        <f t="shared" si="4"/>
        <v>22.499999999999986</v>
      </c>
      <c r="P27" s="2">
        <v>90.000000000582475</v>
      </c>
      <c r="Q27" s="1">
        <f t="shared" si="5"/>
        <v>44.999999992408</v>
      </c>
      <c r="S27" s="4">
        <f t="shared" ref="S27:S90" si="7">-1*J27</f>
        <v>-90.00000000004701</v>
      </c>
      <c r="T27" s="4">
        <f t="shared" ref="T27:T90" si="8">-1*K27</f>
        <v>-45.000000006619359</v>
      </c>
    </row>
    <row r="28" spans="1:20" x14ac:dyDescent="0.25">
      <c r="A28" s="7">
        <v>30</v>
      </c>
      <c r="B28" s="8">
        <v>15</v>
      </c>
      <c r="C28">
        <f t="shared" si="6"/>
        <v>14.999999999929498</v>
      </c>
      <c r="D28">
        <f t="shared" si="6"/>
        <v>59.999999994016612</v>
      </c>
      <c r="E28">
        <f t="shared" si="6"/>
        <v>163.47146783032971</v>
      </c>
      <c r="F28">
        <f t="shared" si="6"/>
        <v>51</v>
      </c>
      <c r="G28">
        <f t="shared" si="6"/>
        <v>172.5</v>
      </c>
      <c r="J28">
        <f t="shared" si="0"/>
        <v>7.0501826598956541E-11</v>
      </c>
      <c r="K28">
        <f t="shared" si="1"/>
        <v>-44.999999994016612</v>
      </c>
      <c r="L28">
        <f t="shared" si="2"/>
        <v>-148.47146783032971</v>
      </c>
      <c r="M28">
        <f t="shared" si="3"/>
        <v>-36</v>
      </c>
      <c r="N28">
        <f t="shared" si="4"/>
        <v>-157.5</v>
      </c>
      <c r="P28" s="2">
        <v>7.8244966061902232E-11</v>
      </c>
      <c r="Q28" s="1">
        <f t="shared" si="5"/>
        <v>44.999999992408</v>
      </c>
      <c r="S28" s="4">
        <f t="shared" si="7"/>
        <v>-7.0501826598956541E-11</v>
      </c>
      <c r="T28" s="4">
        <f t="shared" si="8"/>
        <v>44.999999994016612</v>
      </c>
    </row>
    <row r="29" spans="1:20" x14ac:dyDescent="0.25">
      <c r="A29" s="7"/>
      <c r="B29" s="8"/>
      <c r="C29">
        <f t="shared" si="6"/>
        <v>-1.4210854715134149E-14</v>
      </c>
      <c r="D29">
        <f t="shared" si="6"/>
        <v>44.999999992108684</v>
      </c>
      <c r="E29">
        <f t="shared" si="6"/>
        <v>-103.47146783032971</v>
      </c>
      <c r="F29">
        <f t="shared" si="6"/>
        <v>9</v>
      </c>
      <c r="G29">
        <f t="shared" si="6"/>
        <v>-112.49999999999999</v>
      </c>
      <c r="J29">
        <f t="shared" si="0"/>
        <v>1.4210854715134149E-14</v>
      </c>
      <c r="K29">
        <f t="shared" si="1"/>
        <v>-44.999999992108684</v>
      </c>
      <c r="L29">
        <f t="shared" si="2"/>
        <v>103.47146783032971</v>
      </c>
      <c r="M29">
        <f t="shared" si="3"/>
        <v>-9</v>
      </c>
      <c r="N29">
        <f t="shared" si="4"/>
        <v>112.49999999999999</v>
      </c>
      <c r="P29" s="2">
        <v>1.1144152267661411E-10</v>
      </c>
      <c r="Q29" s="1">
        <f t="shared" si="5"/>
        <v>44.999999992408</v>
      </c>
      <c r="S29" s="4">
        <f t="shared" si="7"/>
        <v>-1.4210854715134149E-14</v>
      </c>
      <c r="T29" s="4">
        <f t="shared" si="8"/>
        <v>44.999999992108684</v>
      </c>
    </row>
    <row r="30" spans="1:20" x14ac:dyDescent="0.25">
      <c r="A30" s="7"/>
      <c r="B30" s="8"/>
      <c r="C30">
        <f t="shared" si="6"/>
        <v>-1.4210854715134149E-14</v>
      </c>
      <c r="D30">
        <f t="shared" si="6"/>
        <v>44.999999992108684</v>
      </c>
      <c r="E30">
        <f t="shared" si="6"/>
        <v>-103.47146783032971</v>
      </c>
      <c r="F30">
        <f t="shared" si="6"/>
        <v>9</v>
      </c>
      <c r="G30">
        <f t="shared" si="6"/>
        <v>-112.49999999999999</v>
      </c>
      <c r="J30">
        <f t="shared" si="0"/>
        <v>1.4210854715134149E-14</v>
      </c>
      <c r="K30">
        <f t="shared" si="1"/>
        <v>-44.999999992108684</v>
      </c>
      <c r="L30">
        <f t="shared" si="2"/>
        <v>103.47146783032971</v>
      </c>
      <c r="M30">
        <f t="shared" si="3"/>
        <v>-9</v>
      </c>
      <c r="N30">
        <f t="shared" si="4"/>
        <v>112.49999999999999</v>
      </c>
      <c r="P30" s="2">
        <v>-1.3960743672214448E-10</v>
      </c>
      <c r="Q30" s="1">
        <f t="shared" si="5"/>
        <v>44.999999992408</v>
      </c>
      <c r="S30" s="4">
        <f t="shared" si="7"/>
        <v>-1.4210854715134149E-14</v>
      </c>
      <c r="T30" s="4">
        <f t="shared" si="8"/>
        <v>44.999999992108684</v>
      </c>
    </row>
    <row r="31" spans="1:20" x14ac:dyDescent="0.25">
      <c r="A31" s="7">
        <v>10</v>
      </c>
      <c r="B31" s="8">
        <v>5</v>
      </c>
      <c r="C31">
        <f t="shared" si="6"/>
        <v>4.9999999999764899</v>
      </c>
      <c r="D31">
        <f t="shared" si="6"/>
        <v>49.999999992744662</v>
      </c>
      <c r="E31">
        <f t="shared" si="6"/>
        <v>-14.490489276776572</v>
      </c>
      <c r="F31">
        <f t="shared" si="6"/>
        <v>23</v>
      </c>
      <c r="G31">
        <f t="shared" si="6"/>
        <v>-17.499999999999986</v>
      </c>
      <c r="J31">
        <f t="shared" si="0"/>
        <v>2.3510082769462315E-11</v>
      </c>
      <c r="K31">
        <f t="shared" si="1"/>
        <v>-44.999999992744662</v>
      </c>
      <c r="L31">
        <f t="shared" si="2"/>
        <v>19.490489276776572</v>
      </c>
      <c r="M31">
        <f t="shared" si="3"/>
        <v>-18</v>
      </c>
      <c r="N31">
        <f t="shared" si="4"/>
        <v>22.499999999999986</v>
      </c>
      <c r="P31" s="2">
        <v>-5.9060312196379527E-11</v>
      </c>
      <c r="Q31" s="1">
        <f t="shared" si="5"/>
        <v>44.999999992408</v>
      </c>
      <c r="S31" s="4">
        <f t="shared" si="7"/>
        <v>-2.3510082769462315E-11</v>
      </c>
      <c r="T31" s="4">
        <f t="shared" si="8"/>
        <v>44.999999992744662</v>
      </c>
    </row>
    <row r="32" spans="1:20" x14ac:dyDescent="0.25">
      <c r="A32" s="7"/>
      <c r="B32" s="8"/>
      <c r="J32">
        <f t="shared" si="0"/>
        <v>0</v>
      </c>
      <c r="K32">
        <f t="shared" si="1"/>
        <v>0</v>
      </c>
      <c r="L32">
        <f t="shared" si="2"/>
        <v>0</v>
      </c>
      <c r="M32">
        <f t="shared" si="3"/>
        <v>0</v>
      </c>
      <c r="N32">
        <f t="shared" si="4"/>
        <v>0</v>
      </c>
      <c r="P32" s="2">
        <v>-7.3185901783290319E-11</v>
      </c>
      <c r="Q32" s="1">
        <f t="shared" si="5"/>
        <v>44.999999992408</v>
      </c>
      <c r="S32" s="4">
        <f t="shared" si="7"/>
        <v>0</v>
      </c>
      <c r="T32" s="4">
        <f t="shared" si="8"/>
        <v>0</v>
      </c>
    </row>
    <row r="33" spans="1:20" x14ac:dyDescent="0.25">
      <c r="A33" s="7"/>
      <c r="B33" s="8"/>
      <c r="J33">
        <f t="shared" si="0"/>
        <v>0</v>
      </c>
      <c r="K33">
        <f t="shared" si="1"/>
        <v>0</v>
      </c>
      <c r="L33">
        <f t="shared" si="2"/>
        <v>0</v>
      </c>
      <c r="M33">
        <f t="shared" si="3"/>
        <v>0</v>
      </c>
      <c r="N33">
        <f t="shared" si="4"/>
        <v>0</v>
      </c>
      <c r="P33" s="2">
        <v>-3.9989345168578438E-11</v>
      </c>
      <c r="Q33" s="1">
        <f t="shared" si="5"/>
        <v>44.999999992408</v>
      </c>
      <c r="S33" s="4">
        <f t="shared" si="7"/>
        <v>0</v>
      </c>
      <c r="T33" s="4">
        <f t="shared" si="8"/>
        <v>0</v>
      </c>
    </row>
    <row r="34" spans="1:20" x14ac:dyDescent="0.25">
      <c r="A34" s="7"/>
      <c r="B34" s="8"/>
      <c r="J34">
        <f t="shared" si="0"/>
        <v>0</v>
      </c>
      <c r="K34">
        <f t="shared" si="1"/>
        <v>0</v>
      </c>
      <c r="L34">
        <f t="shared" si="2"/>
        <v>0</v>
      </c>
      <c r="M34">
        <f t="shared" si="3"/>
        <v>0</v>
      </c>
      <c r="N34">
        <f t="shared" si="4"/>
        <v>0</v>
      </c>
      <c r="P34" s="2">
        <v>-6.7927885538665578E-12</v>
      </c>
      <c r="Q34" s="1">
        <f t="shared" si="5"/>
        <v>44.999999992408</v>
      </c>
      <c r="S34" s="4">
        <f t="shared" si="7"/>
        <v>0</v>
      </c>
      <c r="T34" s="4">
        <f t="shared" si="8"/>
        <v>0</v>
      </c>
    </row>
    <row r="35" spans="1:20" x14ac:dyDescent="0.25">
      <c r="A35" s="7"/>
      <c r="B35" s="8"/>
      <c r="J35">
        <f t="shared" si="0"/>
        <v>0</v>
      </c>
      <c r="K35">
        <f t="shared" si="1"/>
        <v>0</v>
      </c>
      <c r="L35">
        <f t="shared" si="2"/>
        <v>0</v>
      </c>
      <c r="M35">
        <f t="shared" si="3"/>
        <v>0</v>
      </c>
      <c r="N35">
        <f t="shared" si="4"/>
        <v>0</v>
      </c>
      <c r="P35" s="2">
        <v>2.6375346351414919E-11</v>
      </c>
      <c r="Q35" s="1">
        <f t="shared" si="5"/>
        <v>44.999999992408</v>
      </c>
      <c r="S35" s="4">
        <f t="shared" si="7"/>
        <v>0</v>
      </c>
      <c r="T35" s="4">
        <f t="shared" si="8"/>
        <v>0</v>
      </c>
    </row>
    <row r="36" spans="1:20" x14ac:dyDescent="0.25">
      <c r="A36" s="7"/>
      <c r="B36" s="8"/>
      <c r="J36">
        <f t="shared" si="0"/>
        <v>0</v>
      </c>
      <c r="K36">
        <f t="shared" si="1"/>
        <v>0</v>
      </c>
      <c r="L36">
        <f t="shared" si="2"/>
        <v>0</v>
      </c>
      <c r="M36">
        <f t="shared" si="3"/>
        <v>0</v>
      </c>
      <c r="N36">
        <f t="shared" si="4"/>
        <v>0</v>
      </c>
      <c r="P36" s="2">
        <v>5.95719029661268E-11</v>
      </c>
      <c r="Q36" s="1">
        <f t="shared" si="5"/>
        <v>44.999999992408</v>
      </c>
      <c r="S36" s="4">
        <f t="shared" si="7"/>
        <v>0</v>
      </c>
      <c r="T36" s="4">
        <f t="shared" si="8"/>
        <v>0</v>
      </c>
    </row>
    <row r="37" spans="1:20" x14ac:dyDescent="0.25">
      <c r="A37" s="7"/>
      <c r="B37" s="8"/>
      <c r="J37">
        <f t="shared" si="0"/>
        <v>0</v>
      </c>
      <c r="K37">
        <f t="shared" si="1"/>
        <v>0</v>
      </c>
      <c r="L37">
        <f t="shared" si="2"/>
        <v>0</v>
      </c>
      <c r="M37">
        <f t="shared" si="3"/>
        <v>0</v>
      </c>
      <c r="N37">
        <f t="shared" si="4"/>
        <v>0</v>
      </c>
      <c r="P37" s="2">
        <v>9.276845958083868E-11</v>
      </c>
      <c r="Q37" s="1">
        <f t="shared" si="5"/>
        <v>44.999999992408</v>
      </c>
      <c r="S37" s="4">
        <f t="shared" si="7"/>
        <v>0</v>
      </c>
      <c r="T37" s="4">
        <f t="shared" si="8"/>
        <v>0</v>
      </c>
    </row>
    <row r="38" spans="1:20" x14ac:dyDescent="0.25">
      <c r="A38" s="7"/>
      <c r="B38" s="8"/>
      <c r="J38">
        <f t="shared" si="0"/>
        <v>0</v>
      </c>
      <c r="K38">
        <f t="shared" si="1"/>
        <v>0</v>
      </c>
      <c r="L38">
        <f t="shared" si="2"/>
        <v>0</v>
      </c>
      <c r="M38">
        <f t="shared" si="3"/>
        <v>0</v>
      </c>
      <c r="N38">
        <f t="shared" si="4"/>
        <v>0</v>
      </c>
      <c r="P38" s="2">
        <v>1.2596501619555056E-10</v>
      </c>
      <c r="Q38" s="1">
        <f t="shared" si="5"/>
        <v>44.999999992408</v>
      </c>
      <c r="S38" s="4">
        <f t="shared" si="7"/>
        <v>0</v>
      </c>
      <c r="T38" s="4">
        <f t="shared" si="8"/>
        <v>0</v>
      </c>
    </row>
    <row r="39" spans="1:20" x14ac:dyDescent="0.25">
      <c r="A39" s="7"/>
      <c r="B39" s="8"/>
      <c r="J39">
        <f t="shared" si="0"/>
        <v>0</v>
      </c>
      <c r="K39">
        <f t="shared" si="1"/>
        <v>0</v>
      </c>
      <c r="L39">
        <f t="shared" si="2"/>
        <v>0</v>
      </c>
      <c r="M39">
        <f t="shared" si="3"/>
        <v>0</v>
      </c>
      <c r="N39">
        <f t="shared" si="4"/>
        <v>0</v>
      </c>
      <c r="P39" s="2">
        <v>-1.2505552149377763E-10</v>
      </c>
      <c r="Q39" s="1">
        <f t="shared" si="5"/>
        <v>44.999999992408</v>
      </c>
      <c r="S39" s="4">
        <f t="shared" si="7"/>
        <v>0</v>
      </c>
      <c r="T39" s="4">
        <f t="shared" si="8"/>
        <v>0</v>
      </c>
    </row>
    <row r="40" spans="1:20" x14ac:dyDescent="0.25">
      <c r="A40" s="7"/>
      <c r="B40" s="8"/>
      <c r="J40">
        <f t="shared" si="0"/>
        <v>0</v>
      </c>
      <c r="K40">
        <f t="shared" si="1"/>
        <v>0</v>
      </c>
      <c r="L40">
        <f t="shared" si="2"/>
        <v>0</v>
      </c>
      <c r="M40">
        <f t="shared" si="3"/>
        <v>0</v>
      </c>
      <c r="N40">
        <f t="shared" si="4"/>
        <v>0</v>
      </c>
      <c r="P40" s="2">
        <v>-9.1830543169635348E-11</v>
      </c>
      <c r="Q40" s="1">
        <f t="shared" si="5"/>
        <v>44.999999992408</v>
      </c>
      <c r="S40" s="4">
        <f t="shared" si="7"/>
        <v>0</v>
      </c>
      <c r="T40" s="4">
        <f t="shared" si="8"/>
        <v>0</v>
      </c>
    </row>
    <row r="41" spans="1:20" x14ac:dyDescent="0.25">
      <c r="A41" s="7"/>
      <c r="B41" s="8"/>
      <c r="J41">
        <f t="shared" si="0"/>
        <v>0</v>
      </c>
      <c r="K41">
        <f t="shared" si="1"/>
        <v>0</v>
      </c>
      <c r="L41">
        <f t="shared" si="2"/>
        <v>0</v>
      </c>
      <c r="M41">
        <f t="shared" si="3"/>
        <v>0</v>
      </c>
      <c r="N41">
        <f t="shared" si="4"/>
        <v>0</v>
      </c>
      <c r="P41" s="2">
        <v>-5.8662408264353871E-11</v>
      </c>
      <c r="Q41" s="1">
        <f t="shared" si="5"/>
        <v>44.999999992408</v>
      </c>
      <c r="S41" s="4">
        <f t="shared" si="7"/>
        <v>0</v>
      </c>
      <c r="T41" s="4">
        <f t="shared" si="8"/>
        <v>0</v>
      </c>
    </row>
    <row r="42" spans="1:20" x14ac:dyDescent="0.25">
      <c r="A42" s="7"/>
      <c r="B42" s="8"/>
      <c r="J42">
        <f t="shared" si="0"/>
        <v>0</v>
      </c>
      <c r="K42">
        <f t="shared" si="1"/>
        <v>0</v>
      </c>
      <c r="L42">
        <f t="shared" si="2"/>
        <v>0</v>
      </c>
      <c r="M42">
        <f t="shared" si="3"/>
        <v>0</v>
      </c>
      <c r="N42">
        <f t="shared" si="4"/>
        <v>0</v>
      </c>
      <c r="P42" s="2">
        <v>-2.5465851649641991E-11</v>
      </c>
      <c r="Q42" s="1">
        <f t="shared" si="5"/>
        <v>44.999999992408</v>
      </c>
      <c r="S42" s="4">
        <f t="shared" si="7"/>
        <v>0</v>
      </c>
      <c r="T42" s="4">
        <f t="shared" si="8"/>
        <v>0</v>
      </c>
    </row>
    <row r="43" spans="1:20" x14ac:dyDescent="0.25">
      <c r="A43" s="7"/>
      <c r="B43" s="8"/>
      <c r="J43">
        <f t="shared" si="0"/>
        <v>0</v>
      </c>
      <c r="K43">
        <f t="shared" si="1"/>
        <v>0</v>
      </c>
      <c r="L43">
        <f t="shared" si="2"/>
        <v>0</v>
      </c>
      <c r="M43">
        <f t="shared" si="3"/>
        <v>0</v>
      </c>
      <c r="N43">
        <f t="shared" si="4"/>
        <v>0</v>
      </c>
      <c r="P43" s="2">
        <v>7.759126674500294E-12</v>
      </c>
      <c r="Q43" s="1">
        <f t="shared" si="5"/>
        <v>44.999999992408</v>
      </c>
      <c r="S43" s="4">
        <f t="shared" si="7"/>
        <v>0</v>
      </c>
      <c r="T43" s="4">
        <f t="shared" si="8"/>
        <v>0</v>
      </c>
    </row>
    <row r="44" spans="1:20" x14ac:dyDescent="0.25">
      <c r="A44" s="7"/>
      <c r="B44" s="8"/>
      <c r="J44">
        <f t="shared" si="0"/>
        <v>0</v>
      </c>
      <c r="K44">
        <f t="shared" si="1"/>
        <v>0</v>
      </c>
      <c r="L44">
        <f t="shared" si="2"/>
        <v>0</v>
      </c>
      <c r="M44">
        <f t="shared" si="3"/>
        <v>0</v>
      </c>
      <c r="N44">
        <f t="shared" si="4"/>
        <v>0</v>
      </c>
      <c r="P44" s="2">
        <v>4.0927261579781771E-11</v>
      </c>
      <c r="Q44" s="1">
        <f t="shared" si="5"/>
        <v>44.999999992408</v>
      </c>
      <c r="S44" s="4">
        <f t="shared" si="7"/>
        <v>0</v>
      </c>
      <c r="T44" s="4">
        <f t="shared" si="8"/>
        <v>0</v>
      </c>
    </row>
    <row r="45" spans="1:20" x14ac:dyDescent="0.25">
      <c r="A45" s="7"/>
      <c r="B45" s="8"/>
      <c r="J45">
        <f t="shared" si="0"/>
        <v>0</v>
      </c>
      <c r="K45">
        <f t="shared" si="1"/>
        <v>0</v>
      </c>
      <c r="L45">
        <f t="shared" si="2"/>
        <v>0</v>
      </c>
      <c r="M45">
        <f t="shared" si="3"/>
        <v>0</v>
      </c>
      <c r="N45">
        <f t="shared" si="4"/>
        <v>0</v>
      </c>
      <c r="P45" s="2">
        <v>7.4152239903924055E-11</v>
      </c>
      <c r="Q45" s="1">
        <f t="shared" si="5"/>
        <v>44.999999992408</v>
      </c>
      <c r="S45" s="4">
        <f t="shared" si="7"/>
        <v>0</v>
      </c>
      <c r="T45" s="4">
        <f t="shared" si="8"/>
        <v>0</v>
      </c>
    </row>
    <row r="46" spans="1:20" x14ac:dyDescent="0.25">
      <c r="A46" s="7"/>
      <c r="B46" s="8"/>
      <c r="J46">
        <f t="shared" si="0"/>
        <v>0</v>
      </c>
      <c r="K46">
        <f t="shared" si="1"/>
        <v>0</v>
      </c>
      <c r="L46">
        <f t="shared" si="2"/>
        <v>0</v>
      </c>
      <c r="M46">
        <f t="shared" si="3"/>
        <v>0</v>
      </c>
      <c r="N46">
        <f t="shared" si="4"/>
        <v>0</v>
      </c>
      <c r="P46" s="2">
        <v>1.0734879651863594E-10</v>
      </c>
      <c r="Q46" s="1">
        <f t="shared" si="5"/>
        <v>44.999999992408</v>
      </c>
      <c r="S46" s="4">
        <f t="shared" si="7"/>
        <v>0</v>
      </c>
      <c r="T46" s="4">
        <f t="shared" si="8"/>
        <v>0</v>
      </c>
    </row>
    <row r="47" spans="1:20" x14ac:dyDescent="0.25">
      <c r="A47" s="7"/>
      <c r="B47" s="8"/>
      <c r="J47">
        <f t="shared" si="0"/>
        <v>0</v>
      </c>
      <c r="K47">
        <f t="shared" si="1"/>
        <v>0</v>
      </c>
      <c r="L47">
        <f t="shared" si="2"/>
        <v>0</v>
      </c>
      <c r="M47">
        <f t="shared" si="3"/>
        <v>0</v>
      </c>
      <c r="N47">
        <f t="shared" si="4"/>
        <v>0</v>
      </c>
      <c r="P47" s="2">
        <v>1.4051693142391741E-10</v>
      </c>
      <c r="Q47" s="1">
        <f t="shared" si="5"/>
        <v>44.999999992408</v>
      </c>
      <c r="S47" s="4">
        <f t="shared" si="7"/>
        <v>0</v>
      </c>
      <c r="T47" s="4">
        <f t="shared" si="8"/>
        <v>0</v>
      </c>
    </row>
    <row r="48" spans="1:20" x14ac:dyDescent="0.25">
      <c r="A48" s="7"/>
      <c r="B48" s="8"/>
      <c r="J48">
        <f t="shared" si="0"/>
        <v>0</v>
      </c>
      <c r="K48">
        <f t="shared" si="1"/>
        <v>0</v>
      </c>
      <c r="L48">
        <f t="shared" si="2"/>
        <v>0</v>
      </c>
      <c r="M48">
        <f t="shared" si="3"/>
        <v>0</v>
      </c>
      <c r="N48">
        <f t="shared" si="4"/>
        <v>0</v>
      </c>
      <c r="P48" s="2">
        <v>-1.1050360626541078E-10</v>
      </c>
      <c r="Q48" s="1">
        <f t="shared" si="5"/>
        <v>44.999999992408</v>
      </c>
      <c r="S48" s="4">
        <f t="shared" si="7"/>
        <v>0</v>
      </c>
      <c r="T48" s="4">
        <f t="shared" si="8"/>
        <v>0</v>
      </c>
    </row>
    <row r="49" spans="1:20" x14ac:dyDescent="0.25">
      <c r="A49" s="7"/>
      <c r="B49" s="8"/>
      <c r="J49">
        <f t="shared" si="0"/>
        <v>0</v>
      </c>
      <c r="K49">
        <f t="shared" si="1"/>
        <v>0</v>
      </c>
      <c r="L49">
        <f t="shared" si="2"/>
        <v>0</v>
      </c>
      <c r="M49">
        <f t="shared" si="3"/>
        <v>0</v>
      </c>
      <c r="N49">
        <f t="shared" si="4"/>
        <v>0</v>
      </c>
      <c r="P49" s="2">
        <v>-7.73070496506989E-11</v>
      </c>
      <c r="Q49" s="1">
        <f t="shared" si="5"/>
        <v>44.999999992408</v>
      </c>
      <c r="S49" s="4">
        <f t="shared" si="7"/>
        <v>0</v>
      </c>
      <c r="T49" s="4">
        <f t="shared" si="8"/>
        <v>0</v>
      </c>
    </row>
    <row r="50" spans="1:20" x14ac:dyDescent="0.25">
      <c r="A50" s="7"/>
      <c r="B50" s="8"/>
      <c r="J50">
        <f t="shared" si="0"/>
        <v>0</v>
      </c>
      <c r="K50">
        <f t="shared" si="1"/>
        <v>0</v>
      </c>
      <c r="L50">
        <f t="shared" si="2"/>
        <v>0</v>
      </c>
      <c r="M50">
        <f t="shared" si="3"/>
        <v>0</v>
      </c>
      <c r="N50">
        <f t="shared" si="4"/>
        <v>0</v>
      </c>
      <c r="P50" s="2">
        <v>-4.411049303598702E-11</v>
      </c>
      <c r="Q50" s="1">
        <f t="shared" si="5"/>
        <v>44.999999992408</v>
      </c>
      <c r="S50" s="4">
        <f t="shared" si="7"/>
        <v>0</v>
      </c>
      <c r="T50" s="4">
        <f t="shared" si="8"/>
        <v>0</v>
      </c>
    </row>
    <row r="51" spans="1:20" x14ac:dyDescent="0.25">
      <c r="A51" s="7"/>
      <c r="B51" s="8"/>
      <c r="J51">
        <f t="shared" si="0"/>
        <v>0</v>
      </c>
      <c r="K51">
        <f t="shared" si="1"/>
        <v>0</v>
      </c>
      <c r="L51">
        <f t="shared" si="2"/>
        <v>0</v>
      </c>
      <c r="M51">
        <f t="shared" si="3"/>
        <v>0</v>
      </c>
      <c r="N51">
        <f t="shared" si="4"/>
        <v>0</v>
      </c>
      <c r="P51" s="2">
        <v>-1.0885514711844735E-11</v>
      </c>
      <c r="Q51" s="1">
        <f t="shared" si="5"/>
        <v>44.999999992408</v>
      </c>
      <c r="S51" s="4">
        <f t="shared" si="7"/>
        <v>0</v>
      </c>
      <c r="T51" s="4">
        <f t="shared" si="8"/>
        <v>0</v>
      </c>
    </row>
    <row r="52" spans="1:20" x14ac:dyDescent="0.25">
      <c r="A52" s="7"/>
      <c r="B52" s="8"/>
      <c r="J52">
        <f t="shared" si="0"/>
        <v>0</v>
      </c>
      <c r="K52">
        <f t="shared" si="1"/>
        <v>0</v>
      </c>
      <c r="L52">
        <f t="shared" si="2"/>
        <v>0</v>
      </c>
      <c r="M52">
        <f t="shared" si="3"/>
        <v>0</v>
      </c>
      <c r="N52">
        <f t="shared" si="4"/>
        <v>0</v>
      </c>
      <c r="P52" s="2">
        <v>2.2254198484006338E-11</v>
      </c>
      <c r="Q52" s="1">
        <f t="shared" si="5"/>
        <v>44.999999992408</v>
      </c>
      <c r="S52" s="4">
        <f t="shared" si="7"/>
        <v>0</v>
      </c>
      <c r="T52" s="4">
        <f t="shared" si="8"/>
        <v>0</v>
      </c>
    </row>
    <row r="53" spans="1:20" x14ac:dyDescent="0.25">
      <c r="A53" s="7"/>
      <c r="B53" s="8"/>
      <c r="J53">
        <f t="shared" si="0"/>
        <v>0</v>
      </c>
      <c r="K53">
        <f t="shared" si="1"/>
        <v>0</v>
      </c>
      <c r="L53">
        <f t="shared" si="2"/>
        <v>0</v>
      </c>
      <c r="M53">
        <f t="shared" si="3"/>
        <v>0</v>
      </c>
      <c r="N53">
        <f t="shared" si="4"/>
        <v>0</v>
      </c>
      <c r="P53" s="2">
        <v>5.5479176808148623E-11</v>
      </c>
      <c r="Q53" s="1">
        <f t="shared" si="5"/>
        <v>44.999999992408</v>
      </c>
      <c r="S53" s="4">
        <f t="shared" si="7"/>
        <v>0</v>
      </c>
      <c r="T53" s="4">
        <f t="shared" si="8"/>
        <v>0</v>
      </c>
    </row>
    <row r="54" spans="1:20" x14ac:dyDescent="0.25">
      <c r="A54" s="7"/>
      <c r="B54" s="8"/>
      <c r="J54">
        <f t="shared" si="0"/>
        <v>0</v>
      </c>
      <c r="K54">
        <f t="shared" si="1"/>
        <v>0</v>
      </c>
      <c r="L54">
        <f t="shared" si="2"/>
        <v>0</v>
      </c>
      <c r="M54">
        <f t="shared" si="3"/>
        <v>0</v>
      </c>
      <c r="N54">
        <f t="shared" si="4"/>
        <v>0</v>
      </c>
      <c r="P54" s="2">
        <v>8.8675733422860503E-11</v>
      </c>
      <c r="Q54" s="1">
        <f t="shared" si="5"/>
        <v>44.999999992408</v>
      </c>
      <c r="S54" s="4">
        <f t="shared" si="7"/>
        <v>0</v>
      </c>
      <c r="T54" s="4">
        <f t="shared" si="8"/>
        <v>0</v>
      </c>
    </row>
    <row r="55" spans="1:20" x14ac:dyDescent="0.25">
      <c r="A55" s="7"/>
      <c r="B55" s="8"/>
      <c r="J55">
        <f t="shared" si="0"/>
        <v>0</v>
      </c>
      <c r="K55">
        <f t="shared" si="1"/>
        <v>0</v>
      </c>
      <c r="L55">
        <f t="shared" si="2"/>
        <v>0</v>
      </c>
      <c r="M55">
        <f t="shared" si="3"/>
        <v>0</v>
      </c>
      <c r="N55">
        <f t="shared" si="4"/>
        <v>0</v>
      </c>
      <c r="P55" s="2">
        <v>1.2187229003757238E-10</v>
      </c>
      <c r="Q55" s="1">
        <f t="shared" si="5"/>
        <v>44.999999992408</v>
      </c>
      <c r="S55" s="4">
        <f t="shared" si="7"/>
        <v>0</v>
      </c>
      <c r="T55" s="4">
        <f t="shared" si="8"/>
        <v>0</v>
      </c>
    </row>
    <row r="56" spans="1:20" x14ac:dyDescent="0.25">
      <c r="A56" s="7"/>
      <c r="B56" s="8"/>
      <c r="J56">
        <f t="shared" si="0"/>
        <v>0</v>
      </c>
      <c r="K56">
        <f t="shared" si="1"/>
        <v>0</v>
      </c>
      <c r="L56">
        <f t="shared" si="2"/>
        <v>0</v>
      </c>
      <c r="M56">
        <f t="shared" si="3"/>
        <v>0</v>
      </c>
      <c r="N56">
        <f t="shared" si="4"/>
        <v>0</v>
      </c>
      <c r="P56" s="2">
        <v>-1.2914824765175581E-10</v>
      </c>
      <c r="Q56" s="1">
        <f t="shared" si="5"/>
        <v>44.999999992408</v>
      </c>
      <c r="S56" s="4">
        <f t="shared" si="7"/>
        <v>0</v>
      </c>
      <c r="T56" s="4">
        <f t="shared" si="8"/>
        <v>0</v>
      </c>
    </row>
    <row r="57" spans="1:20" x14ac:dyDescent="0.25">
      <c r="A57" s="7"/>
      <c r="B57" s="8"/>
      <c r="J57">
        <f t="shared" si="0"/>
        <v>0</v>
      </c>
      <c r="K57">
        <f t="shared" si="1"/>
        <v>0</v>
      </c>
      <c r="L57">
        <f t="shared" si="2"/>
        <v>0</v>
      </c>
      <c r="M57">
        <f t="shared" si="3"/>
        <v>0</v>
      </c>
      <c r="N57">
        <f t="shared" si="4"/>
        <v>0</v>
      </c>
      <c r="P57" s="2">
        <v>-9.5923269327613525E-11</v>
      </c>
      <c r="Q57" s="1">
        <f t="shared" si="5"/>
        <v>44.999999992408</v>
      </c>
      <c r="S57" s="4">
        <f t="shared" si="7"/>
        <v>0</v>
      </c>
      <c r="T57" s="4">
        <f t="shared" si="8"/>
        <v>0</v>
      </c>
    </row>
    <row r="58" spans="1:20" x14ac:dyDescent="0.25">
      <c r="A58" s="7"/>
      <c r="B58" s="8"/>
      <c r="J58">
        <f t="shared" si="0"/>
        <v>0</v>
      </c>
      <c r="K58">
        <f t="shared" si="1"/>
        <v>0</v>
      </c>
      <c r="L58">
        <f t="shared" si="2"/>
        <v>0</v>
      </c>
      <c r="M58">
        <f t="shared" si="3"/>
        <v>0</v>
      </c>
      <c r="N58">
        <f t="shared" si="4"/>
        <v>0</v>
      </c>
      <c r="P58" s="2">
        <v>-6.2726712712901644E-11</v>
      </c>
      <c r="Q58" s="1">
        <f t="shared" si="5"/>
        <v>44.999999992408</v>
      </c>
      <c r="S58" s="4">
        <f t="shared" si="7"/>
        <v>0</v>
      </c>
      <c r="T58" s="4">
        <f t="shared" si="8"/>
        <v>0</v>
      </c>
    </row>
    <row r="59" spans="1:20" x14ac:dyDescent="0.25">
      <c r="A59" s="7"/>
      <c r="B59" s="8"/>
      <c r="J59">
        <f t="shared" si="0"/>
        <v>0</v>
      </c>
      <c r="K59">
        <f t="shared" si="1"/>
        <v>0</v>
      </c>
      <c r="L59">
        <f t="shared" si="2"/>
        <v>0</v>
      </c>
      <c r="M59">
        <f t="shared" si="3"/>
        <v>0</v>
      </c>
      <c r="N59">
        <f t="shared" si="4"/>
        <v>0</v>
      </c>
      <c r="P59" s="2">
        <v>-2.9558577807620168E-11</v>
      </c>
      <c r="Q59" s="1">
        <f t="shared" si="5"/>
        <v>44.999999992408</v>
      </c>
      <c r="S59" s="4">
        <f t="shared" si="7"/>
        <v>0</v>
      </c>
      <c r="T59" s="4">
        <f t="shared" si="8"/>
        <v>0</v>
      </c>
    </row>
    <row r="60" spans="1:20" x14ac:dyDescent="0.25">
      <c r="A60" s="7"/>
      <c r="B60" s="8"/>
      <c r="J60">
        <f t="shared" si="0"/>
        <v>0</v>
      </c>
      <c r="K60">
        <f t="shared" si="1"/>
        <v>0</v>
      </c>
      <c r="L60">
        <f t="shared" si="2"/>
        <v>0</v>
      </c>
      <c r="M60">
        <f t="shared" si="3"/>
        <v>0</v>
      </c>
      <c r="N60">
        <f t="shared" si="4"/>
        <v>0</v>
      </c>
      <c r="P60" s="2">
        <v>3.637978807091713E-12</v>
      </c>
      <c r="Q60" s="1">
        <f t="shared" si="5"/>
        <v>44.999999992408</v>
      </c>
      <c r="S60" s="4">
        <f t="shared" si="7"/>
        <v>0</v>
      </c>
      <c r="T60" s="4">
        <f t="shared" si="8"/>
        <v>0</v>
      </c>
    </row>
    <row r="61" spans="1:20" x14ac:dyDescent="0.25">
      <c r="A61" s="7"/>
      <c r="B61" s="8"/>
      <c r="J61">
        <f t="shared" si="0"/>
        <v>0</v>
      </c>
      <c r="K61">
        <f t="shared" si="1"/>
        <v>0</v>
      </c>
      <c r="L61">
        <f t="shared" si="2"/>
        <v>0</v>
      </c>
      <c r="M61">
        <f t="shared" si="3"/>
        <v>0</v>
      </c>
      <c r="N61">
        <f t="shared" si="4"/>
        <v>0</v>
      </c>
      <c r="P61" s="2">
        <v>3.6834535421803594E-11</v>
      </c>
      <c r="Q61" s="1">
        <f t="shared" si="5"/>
        <v>44.999999992408</v>
      </c>
      <c r="S61" s="4">
        <f t="shared" si="7"/>
        <v>0</v>
      </c>
      <c r="T61" s="4">
        <f t="shared" si="8"/>
        <v>0</v>
      </c>
    </row>
    <row r="62" spans="1:20" x14ac:dyDescent="0.25">
      <c r="A62" s="7"/>
      <c r="B62" s="8"/>
      <c r="J62">
        <f t="shared" si="0"/>
        <v>0</v>
      </c>
      <c r="K62">
        <f t="shared" si="1"/>
        <v>0</v>
      </c>
      <c r="L62">
        <f t="shared" si="2"/>
        <v>0</v>
      </c>
      <c r="M62">
        <f t="shared" si="3"/>
        <v>0</v>
      </c>
      <c r="N62">
        <f t="shared" si="4"/>
        <v>0</v>
      </c>
      <c r="P62" s="2">
        <v>7.0031092036515474E-11</v>
      </c>
      <c r="Q62" s="1">
        <f t="shared" si="5"/>
        <v>44.999999992408</v>
      </c>
      <c r="S62" s="4">
        <f t="shared" si="7"/>
        <v>0</v>
      </c>
      <c r="T62" s="4">
        <f t="shared" si="8"/>
        <v>0</v>
      </c>
    </row>
    <row r="63" spans="1:20" x14ac:dyDescent="0.25">
      <c r="A63" s="7"/>
      <c r="B63" s="8"/>
      <c r="J63">
        <f t="shared" si="0"/>
        <v>0</v>
      </c>
      <c r="K63">
        <f t="shared" si="1"/>
        <v>0</v>
      </c>
      <c r="L63">
        <f t="shared" si="2"/>
        <v>0</v>
      </c>
      <c r="M63">
        <f t="shared" si="3"/>
        <v>0</v>
      </c>
      <c r="N63">
        <f t="shared" si="4"/>
        <v>0</v>
      </c>
      <c r="P63" s="2">
        <v>1.0322764865122736E-10</v>
      </c>
      <c r="Q63" s="1">
        <f t="shared" si="5"/>
        <v>44.999999992408</v>
      </c>
      <c r="S63" s="4">
        <f t="shared" si="7"/>
        <v>0</v>
      </c>
      <c r="T63" s="4">
        <f t="shared" si="8"/>
        <v>0</v>
      </c>
    </row>
    <row r="64" spans="1:20" x14ac:dyDescent="0.25">
      <c r="A64" s="7"/>
      <c r="B64" s="8"/>
      <c r="J64">
        <f t="shared" si="0"/>
        <v>0</v>
      </c>
      <c r="K64">
        <f t="shared" si="1"/>
        <v>0</v>
      </c>
      <c r="L64">
        <f t="shared" si="2"/>
        <v>0</v>
      </c>
      <c r="M64">
        <f t="shared" si="3"/>
        <v>0</v>
      </c>
      <c r="N64">
        <f t="shared" si="4"/>
        <v>0</v>
      </c>
      <c r="P64" s="2">
        <v>1.3645262697536964E-10</v>
      </c>
      <c r="Q64" s="1">
        <f t="shared" si="5"/>
        <v>44.999999992408</v>
      </c>
      <c r="S64" s="4">
        <f t="shared" si="7"/>
        <v>0</v>
      </c>
      <c r="T64" s="4">
        <f t="shared" si="8"/>
        <v>0</v>
      </c>
    </row>
    <row r="65" spans="1:20" x14ac:dyDescent="0.25">
      <c r="A65" s="7"/>
      <c r="B65" s="8"/>
      <c r="J65">
        <f t="shared" si="0"/>
        <v>0</v>
      </c>
      <c r="K65">
        <f t="shared" si="1"/>
        <v>0</v>
      </c>
      <c r="L65">
        <f t="shared" si="2"/>
        <v>0</v>
      </c>
      <c r="M65">
        <f t="shared" si="3"/>
        <v>0</v>
      </c>
      <c r="N65">
        <f t="shared" si="4"/>
        <v>0</v>
      </c>
      <c r="P65" s="2">
        <v>-1.1459633242338896E-10</v>
      </c>
      <c r="Q65" s="1">
        <f t="shared" si="5"/>
        <v>44.999999992408</v>
      </c>
      <c r="S65" s="4">
        <f t="shared" si="7"/>
        <v>0</v>
      </c>
      <c r="T65" s="4">
        <f t="shared" si="8"/>
        <v>0</v>
      </c>
    </row>
    <row r="66" spans="1:20" x14ac:dyDescent="0.25">
      <c r="A66" s="7"/>
      <c r="B66" s="8"/>
      <c r="J66">
        <f t="shared" si="0"/>
        <v>0</v>
      </c>
      <c r="K66">
        <f t="shared" si="1"/>
        <v>0</v>
      </c>
      <c r="L66">
        <f t="shared" si="2"/>
        <v>0</v>
      </c>
      <c r="M66">
        <f t="shared" si="3"/>
        <v>0</v>
      </c>
      <c r="N66">
        <f t="shared" si="4"/>
        <v>0</v>
      </c>
      <c r="P66" s="2">
        <v>-8.1399775808677077E-11</v>
      </c>
      <c r="Q66" s="1">
        <f t="shared" si="5"/>
        <v>44.999999992408</v>
      </c>
      <c r="S66" s="4">
        <f t="shared" si="7"/>
        <v>0</v>
      </c>
      <c r="T66" s="4">
        <f t="shared" si="8"/>
        <v>0</v>
      </c>
    </row>
    <row r="67" spans="1:20" x14ac:dyDescent="0.25">
      <c r="A67" s="7"/>
      <c r="B67" s="8"/>
      <c r="J67">
        <f t="shared" si="0"/>
        <v>0</v>
      </c>
      <c r="K67">
        <f t="shared" si="1"/>
        <v>0</v>
      </c>
      <c r="L67">
        <f t="shared" si="2"/>
        <v>0</v>
      </c>
      <c r="M67">
        <f t="shared" si="3"/>
        <v>0</v>
      </c>
      <c r="N67">
        <f t="shared" si="4"/>
        <v>0</v>
      </c>
      <c r="P67" s="2">
        <v>-4.8174797484534793E-11</v>
      </c>
      <c r="Q67" s="1">
        <f t="shared" si="5"/>
        <v>44.999999992408</v>
      </c>
      <c r="S67" s="4">
        <f t="shared" si="7"/>
        <v>0</v>
      </c>
      <c r="T67" s="4">
        <f t="shared" si="8"/>
        <v>0</v>
      </c>
    </row>
    <row r="68" spans="1:20" x14ac:dyDescent="0.25">
      <c r="A68" s="7"/>
      <c r="B68" s="8"/>
      <c r="J68">
        <f t="shared" si="0"/>
        <v>0</v>
      </c>
      <c r="K68">
        <f t="shared" si="1"/>
        <v>0</v>
      </c>
      <c r="L68">
        <f t="shared" si="2"/>
        <v>0</v>
      </c>
      <c r="M68">
        <f t="shared" si="3"/>
        <v>0</v>
      </c>
      <c r="N68">
        <f t="shared" si="4"/>
        <v>0</v>
      </c>
      <c r="P68" s="2">
        <v>-1.5006662579253316E-11</v>
      </c>
      <c r="Q68" s="1">
        <f t="shared" si="5"/>
        <v>44.999999992408</v>
      </c>
      <c r="S68" s="4">
        <f t="shared" si="7"/>
        <v>0</v>
      </c>
      <c r="T68" s="4">
        <f t="shared" si="8"/>
        <v>0</v>
      </c>
    </row>
    <row r="69" spans="1:20" x14ac:dyDescent="0.25">
      <c r="A69" s="7"/>
      <c r="B69" s="8"/>
      <c r="J69">
        <f t="shared" si="0"/>
        <v>0</v>
      </c>
      <c r="K69">
        <f t="shared" si="1"/>
        <v>0</v>
      </c>
      <c r="L69">
        <f t="shared" si="2"/>
        <v>0</v>
      </c>
      <c r="M69">
        <f t="shared" si="3"/>
        <v>0</v>
      </c>
      <c r="N69">
        <f t="shared" si="4"/>
        <v>0</v>
      </c>
      <c r="P69" s="2">
        <v>1.8189894035458565E-11</v>
      </c>
      <c r="Q69" s="1">
        <f t="shared" si="5"/>
        <v>44.999999992408</v>
      </c>
      <c r="S69" s="4">
        <f t="shared" si="7"/>
        <v>0</v>
      </c>
      <c r="T69" s="4">
        <f t="shared" si="8"/>
        <v>0</v>
      </c>
    </row>
    <row r="70" spans="1:20" x14ac:dyDescent="0.25">
      <c r="A70" s="7"/>
      <c r="B70" s="8"/>
      <c r="J70">
        <f t="shared" si="0"/>
        <v>0</v>
      </c>
      <c r="K70">
        <f t="shared" si="1"/>
        <v>0</v>
      </c>
      <c r="L70">
        <f t="shared" si="2"/>
        <v>0</v>
      </c>
      <c r="M70">
        <f t="shared" si="3"/>
        <v>0</v>
      </c>
      <c r="N70">
        <f t="shared" si="4"/>
        <v>0</v>
      </c>
      <c r="P70" s="2">
        <v>5.1386450650170445E-11</v>
      </c>
      <c r="Q70" s="1">
        <f t="shared" si="5"/>
        <v>44.999999992408</v>
      </c>
      <c r="S70" s="4">
        <f t="shared" si="7"/>
        <v>0</v>
      </c>
      <c r="T70" s="4">
        <f t="shared" si="8"/>
        <v>0</v>
      </c>
    </row>
    <row r="71" spans="1:20" x14ac:dyDescent="0.25">
      <c r="A71" s="7"/>
      <c r="B71" s="8"/>
      <c r="J71">
        <f t="shared" si="0"/>
        <v>0</v>
      </c>
      <c r="K71">
        <f t="shared" si="1"/>
        <v>0</v>
      </c>
      <c r="L71">
        <f t="shared" si="2"/>
        <v>0</v>
      </c>
      <c r="M71">
        <f t="shared" si="3"/>
        <v>0</v>
      </c>
      <c r="N71">
        <f t="shared" si="4"/>
        <v>0</v>
      </c>
      <c r="P71" s="2">
        <v>8.4583007264882326E-11</v>
      </c>
      <c r="Q71" s="1">
        <f t="shared" si="5"/>
        <v>44.999999992408</v>
      </c>
      <c r="S71" s="4">
        <f t="shared" si="7"/>
        <v>0</v>
      </c>
      <c r="T71" s="4">
        <f t="shared" si="8"/>
        <v>0</v>
      </c>
    </row>
    <row r="72" spans="1:20" x14ac:dyDescent="0.25">
      <c r="A72" s="7"/>
      <c r="B72" s="8"/>
      <c r="J72">
        <f t="shared" si="0"/>
        <v>0</v>
      </c>
      <c r="K72">
        <f t="shared" si="1"/>
        <v>0</v>
      </c>
      <c r="L72">
        <f t="shared" si="2"/>
        <v>0</v>
      </c>
      <c r="M72">
        <f t="shared" si="3"/>
        <v>0</v>
      </c>
      <c r="N72">
        <f t="shared" si="4"/>
        <v>0</v>
      </c>
      <c r="P72" s="2">
        <v>1.1777956387959421E-10</v>
      </c>
      <c r="Q72" s="1">
        <f t="shared" si="5"/>
        <v>44.999999992408</v>
      </c>
      <c r="S72" s="4">
        <f t="shared" si="7"/>
        <v>0</v>
      </c>
      <c r="T72" s="4">
        <f t="shared" si="8"/>
        <v>0</v>
      </c>
    </row>
    <row r="73" spans="1:20" x14ac:dyDescent="0.25">
      <c r="A73" s="7"/>
      <c r="B73" s="8"/>
      <c r="J73">
        <f t="shared" si="0"/>
        <v>0</v>
      </c>
      <c r="K73">
        <f t="shared" si="1"/>
        <v>0</v>
      </c>
      <c r="L73">
        <f t="shared" si="2"/>
        <v>0</v>
      </c>
      <c r="M73">
        <f t="shared" si="3"/>
        <v>0</v>
      </c>
      <c r="N73">
        <f t="shared" si="4"/>
        <v>0</v>
      </c>
      <c r="P73" s="2">
        <v>-1.3321255210030358E-10</v>
      </c>
      <c r="Q73" s="1">
        <f t="shared" si="5"/>
        <v>44.999999992408</v>
      </c>
      <c r="S73" s="4">
        <f t="shared" si="7"/>
        <v>0</v>
      </c>
      <c r="T73" s="4">
        <f t="shared" si="8"/>
        <v>0</v>
      </c>
    </row>
    <row r="74" spans="1:20" x14ac:dyDescent="0.25">
      <c r="A74" s="7"/>
      <c r="B74" s="8"/>
      <c r="J74">
        <f t="shared" si="0"/>
        <v>0</v>
      </c>
      <c r="K74">
        <f t="shared" si="1"/>
        <v>0</v>
      </c>
      <c r="L74">
        <f t="shared" si="2"/>
        <v>0</v>
      </c>
      <c r="M74">
        <f t="shared" si="3"/>
        <v>0</v>
      </c>
      <c r="N74">
        <f t="shared" si="4"/>
        <v>0</v>
      </c>
      <c r="P74" s="2">
        <v>-1.0004441719502211E-10</v>
      </c>
      <c r="Q74" s="1">
        <f t="shared" si="5"/>
        <v>44.999999992408</v>
      </c>
      <c r="S74" s="4">
        <f t="shared" si="7"/>
        <v>0</v>
      </c>
      <c r="T74" s="4">
        <f t="shared" si="8"/>
        <v>0</v>
      </c>
    </row>
    <row r="75" spans="1:20" x14ac:dyDescent="0.25">
      <c r="A75" s="7"/>
      <c r="B75" s="8"/>
      <c r="J75">
        <f t="shared" si="0"/>
        <v>0</v>
      </c>
      <c r="K75">
        <f t="shared" si="1"/>
        <v>0</v>
      </c>
      <c r="L75">
        <f t="shared" si="2"/>
        <v>0</v>
      </c>
      <c r="M75">
        <f t="shared" si="3"/>
        <v>0</v>
      </c>
      <c r="N75">
        <f t="shared" si="4"/>
        <v>0</v>
      </c>
      <c r="P75" s="2">
        <v>-6.6847860580310225E-11</v>
      </c>
      <c r="Q75" s="1">
        <f t="shared" si="5"/>
        <v>44.999999992408</v>
      </c>
      <c r="S75" s="4">
        <f t="shared" si="7"/>
        <v>0</v>
      </c>
      <c r="T75" s="4">
        <f t="shared" si="8"/>
        <v>0</v>
      </c>
    </row>
    <row r="76" spans="1:20" x14ac:dyDescent="0.25">
      <c r="A76" s="7"/>
      <c r="B76" s="8"/>
      <c r="J76">
        <f t="shared" si="0"/>
        <v>0</v>
      </c>
      <c r="K76">
        <f t="shared" si="1"/>
        <v>0</v>
      </c>
      <c r="L76">
        <f t="shared" si="2"/>
        <v>0</v>
      </c>
      <c r="M76">
        <f t="shared" si="3"/>
        <v>0</v>
      </c>
      <c r="N76">
        <f t="shared" si="4"/>
        <v>0</v>
      </c>
      <c r="P76" s="2">
        <v>-3.3651303965598345E-11</v>
      </c>
      <c r="Q76" s="1">
        <f t="shared" si="5"/>
        <v>44.999999992408</v>
      </c>
      <c r="S76" s="4">
        <f t="shared" si="7"/>
        <v>0</v>
      </c>
      <c r="T76" s="4">
        <f t="shared" si="8"/>
        <v>0</v>
      </c>
    </row>
    <row r="77" spans="1:20" x14ac:dyDescent="0.25">
      <c r="A77" s="7"/>
      <c r="B77" s="8"/>
      <c r="J77">
        <f t="shared" si="0"/>
        <v>0</v>
      </c>
      <c r="K77">
        <f t="shared" si="1"/>
        <v>0</v>
      </c>
      <c r="L77">
        <f t="shared" si="2"/>
        <v>0</v>
      </c>
      <c r="M77">
        <f t="shared" si="3"/>
        <v>0</v>
      </c>
      <c r="N77">
        <f t="shared" si="4"/>
        <v>0</v>
      </c>
      <c r="P77" s="2">
        <v>-4.5474735088646412E-13</v>
      </c>
      <c r="Q77" s="1">
        <f t="shared" si="5"/>
        <v>44.999999992408</v>
      </c>
      <c r="S77" s="4">
        <f t="shared" si="7"/>
        <v>0</v>
      </c>
      <c r="T77" s="4">
        <f t="shared" si="8"/>
        <v>0</v>
      </c>
    </row>
    <row r="78" spans="1:20" x14ac:dyDescent="0.25">
      <c r="A78" s="7"/>
      <c r="B78" s="8"/>
      <c r="J78">
        <f t="shared" si="0"/>
        <v>0</v>
      </c>
      <c r="K78">
        <f t="shared" si="1"/>
        <v>0</v>
      </c>
      <c r="L78">
        <f t="shared" si="2"/>
        <v>0</v>
      </c>
      <c r="M78">
        <f t="shared" si="3"/>
        <v>0</v>
      </c>
      <c r="N78">
        <f t="shared" si="4"/>
        <v>0</v>
      </c>
      <c r="P78" s="2">
        <v>3.2741809263825417E-11</v>
      </c>
      <c r="Q78" s="1">
        <f t="shared" si="5"/>
        <v>44.999999992408</v>
      </c>
      <c r="S78" s="4">
        <f t="shared" si="7"/>
        <v>0</v>
      </c>
      <c r="T78" s="4">
        <f t="shared" si="8"/>
        <v>0</v>
      </c>
    </row>
    <row r="79" spans="1:20" x14ac:dyDescent="0.25">
      <c r="A79" s="7"/>
      <c r="B79" s="8"/>
      <c r="J79">
        <f t="shared" si="0"/>
        <v>0</v>
      </c>
      <c r="K79">
        <f t="shared" si="1"/>
        <v>0</v>
      </c>
      <c r="L79">
        <f t="shared" si="2"/>
        <v>0</v>
      </c>
      <c r="M79">
        <f t="shared" si="3"/>
        <v>0</v>
      </c>
      <c r="N79">
        <f t="shared" si="4"/>
        <v>0</v>
      </c>
      <c r="P79" s="2">
        <v>6.5938365878537297E-11</v>
      </c>
      <c r="Q79" s="1">
        <f t="shared" si="5"/>
        <v>44.999999992408</v>
      </c>
      <c r="S79" s="4">
        <f t="shared" si="7"/>
        <v>0</v>
      </c>
      <c r="T79" s="4">
        <f t="shared" si="8"/>
        <v>0</v>
      </c>
    </row>
    <row r="80" spans="1:20" x14ac:dyDescent="0.25">
      <c r="A80" s="7"/>
      <c r="B80" s="8"/>
      <c r="J80">
        <f t="shared" si="0"/>
        <v>0</v>
      </c>
      <c r="K80">
        <f t="shared" si="1"/>
        <v>0</v>
      </c>
      <c r="L80">
        <f t="shared" si="2"/>
        <v>0</v>
      </c>
      <c r="M80">
        <f t="shared" si="3"/>
        <v>0</v>
      </c>
      <c r="N80">
        <f t="shared" si="4"/>
        <v>0</v>
      </c>
      <c r="P80" s="2">
        <v>9.9134922493249178E-11</v>
      </c>
      <c r="Q80" s="1">
        <f t="shared" si="5"/>
        <v>44.999999992408</v>
      </c>
      <c r="S80" s="4">
        <f t="shared" si="7"/>
        <v>0</v>
      </c>
      <c r="T80" s="4">
        <f t="shared" si="8"/>
        <v>0</v>
      </c>
    </row>
    <row r="81" spans="1:20" x14ac:dyDescent="0.25">
      <c r="A81" s="7"/>
      <c r="B81" s="8"/>
      <c r="J81">
        <f t="shared" si="0"/>
        <v>0</v>
      </c>
      <c r="K81">
        <f t="shared" si="1"/>
        <v>0</v>
      </c>
      <c r="L81">
        <f t="shared" si="2"/>
        <v>0</v>
      </c>
      <c r="M81">
        <f t="shared" si="3"/>
        <v>0</v>
      </c>
      <c r="N81">
        <f t="shared" si="4"/>
        <v>0</v>
      </c>
      <c r="P81" s="2">
        <v>1.3235990081739146E-10</v>
      </c>
      <c r="Q81" s="1">
        <f t="shared" si="5"/>
        <v>44.999999992408</v>
      </c>
      <c r="S81" s="4">
        <f t="shared" si="7"/>
        <v>0</v>
      </c>
      <c r="T81" s="4">
        <f t="shared" si="8"/>
        <v>0</v>
      </c>
    </row>
    <row r="82" spans="1:20" x14ac:dyDescent="0.25">
      <c r="A82" s="7"/>
      <c r="B82" s="8"/>
      <c r="J82">
        <f t="shared" si="0"/>
        <v>0</v>
      </c>
      <c r="K82">
        <f t="shared" si="1"/>
        <v>0</v>
      </c>
      <c r="L82">
        <f t="shared" si="2"/>
        <v>0</v>
      </c>
      <c r="M82">
        <f t="shared" si="3"/>
        <v>0</v>
      </c>
      <c r="N82">
        <f t="shared" si="4"/>
        <v>0</v>
      </c>
      <c r="P82" s="2">
        <v>-1.1868905858136714E-10</v>
      </c>
      <c r="Q82" s="1">
        <f t="shared" si="5"/>
        <v>44.999999992408</v>
      </c>
      <c r="S82" s="4">
        <f t="shared" si="7"/>
        <v>0</v>
      </c>
      <c r="T82" s="4">
        <f t="shared" si="8"/>
        <v>0</v>
      </c>
    </row>
    <row r="83" spans="1:20" x14ac:dyDescent="0.25">
      <c r="A83" s="7"/>
      <c r="B83" s="8"/>
      <c r="J83">
        <f t="shared" si="0"/>
        <v>0</v>
      </c>
      <c r="K83">
        <f t="shared" si="1"/>
        <v>0</v>
      </c>
      <c r="L83">
        <f t="shared" si="2"/>
        <v>0</v>
      </c>
      <c r="M83">
        <f t="shared" si="3"/>
        <v>0</v>
      </c>
      <c r="N83">
        <f t="shared" si="4"/>
        <v>0</v>
      </c>
      <c r="P83" s="2">
        <v>-8.5492501966655254E-11</v>
      </c>
      <c r="Q83" s="1">
        <f t="shared" si="5"/>
        <v>44.999999992408</v>
      </c>
      <c r="S83" s="4">
        <f t="shared" si="7"/>
        <v>0</v>
      </c>
      <c r="T83" s="4">
        <f t="shared" si="8"/>
        <v>0</v>
      </c>
    </row>
    <row r="84" spans="1:20" x14ac:dyDescent="0.25">
      <c r="A84" s="7"/>
      <c r="B84" s="8"/>
      <c r="J84">
        <f t="shared" si="0"/>
        <v>0</v>
      </c>
      <c r="K84">
        <f t="shared" si="1"/>
        <v>0</v>
      </c>
      <c r="L84">
        <f t="shared" si="2"/>
        <v>0</v>
      </c>
      <c r="M84">
        <f t="shared" si="3"/>
        <v>0</v>
      </c>
      <c r="N84">
        <f t="shared" si="4"/>
        <v>0</v>
      </c>
      <c r="P84" s="2">
        <v>-5.226752364251297E-11</v>
      </c>
      <c r="Q84" s="1">
        <f t="shared" si="5"/>
        <v>44.999999992408</v>
      </c>
      <c r="S84" s="4">
        <f t="shared" si="7"/>
        <v>0</v>
      </c>
      <c r="T84" s="4">
        <f t="shared" si="8"/>
        <v>0</v>
      </c>
    </row>
    <row r="85" spans="1:20" x14ac:dyDescent="0.25">
      <c r="A85" s="7"/>
      <c r="B85" s="8"/>
      <c r="J85">
        <f t="shared" si="0"/>
        <v>0</v>
      </c>
      <c r="K85">
        <f t="shared" si="1"/>
        <v>0</v>
      </c>
      <c r="L85">
        <f t="shared" si="2"/>
        <v>0</v>
      </c>
      <c r="M85">
        <f t="shared" si="3"/>
        <v>0</v>
      </c>
      <c r="N85">
        <f t="shared" si="4"/>
        <v>0</v>
      </c>
      <c r="P85" s="2">
        <v>-1.9099388737231493E-11</v>
      </c>
      <c r="Q85" s="1">
        <f t="shared" si="5"/>
        <v>44.999999992408</v>
      </c>
      <c r="S85" s="4">
        <f t="shared" si="7"/>
        <v>0</v>
      </c>
      <c r="T85" s="4">
        <f t="shared" si="8"/>
        <v>0</v>
      </c>
    </row>
    <row r="86" spans="1:20" x14ac:dyDescent="0.25">
      <c r="A86" s="7"/>
      <c r="B86" s="8"/>
      <c r="J86">
        <f t="shared" si="0"/>
        <v>0</v>
      </c>
      <c r="K86">
        <f t="shared" si="1"/>
        <v>0</v>
      </c>
      <c r="L86">
        <f t="shared" si="2"/>
        <v>0</v>
      </c>
      <c r="M86">
        <f t="shared" si="3"/>
        <v>0</v>
      </c>
      <c r="N86">
        <f t="shared" si="4"/>
        <v>0</v>
      </c>
      <c r="P86" s="2">
        <v>1.4097167877480388E-11</v>
      </c>
      <c r="Q86" s="1">
        <f t="shared" si="5"/>
        <v>44.999999992408</v>
      </c>
      <c r="S86" s="4">
        <f t="shared" si="7"/>
        <v>0</v>
      </c>
      <c r="T86" s="4">
        <f t="shared" si="8"/>
        <v>0</v>
      </c>
    </row>
    <row r="87" spans="1:20" x14ac:dyDescent="0.25">
      <c r="A87" s="7"/>
      <c r="B87" s="8"/>
      <c r="J87">
        <f t="shared" si="0"/>
        <v>0</v>
      </c>
      <c r="K87">
        <f t="shared" si="1"/>
        <v>0</v>
      </c>
      <c r="L87">
        <f t="shared" si="2"/>
        <v>0</v>
      </c>
      <c r="M87">
        <f t="shared" si="3"/>
        <v>0</v>
      </c>
      <c r="N87">
        <f t="shared" si="4"/>
        <v>0</v>
      </c>
      <c r="P87" s="2">
        <v>4.730793534690747E-11</v>
      </c>
      <c r="Q87" s="1">
        <f t="shared" si="5"/>
        <v>44.999999992408</v>
      </c>
      <c r="S87" s="4">
        <f t="shared" si="7"/>
        <v>0</v>
      </c>
      <c r="T87" s="4">
        <f t="shared" si="8"/>
        <v>0</v>
      </c>
    </row>
    <row r="88" spans="1:20" x14ac:dyDescent="0.25">
      <c r="A88" s="7"/>
      <c r="B88" s="8"/>
      <c r="J88">
        <f t="shared" si="0"/>
        <v>0</v>
      </c>
      <c r="K88">
        <f t="shared" si="1"/>
        <v>0</v>
      </c>
      <c r="L88">
        <f t="shared" si="2"/>
        <v>0</v>
      </c>
      <c r="M88">
        <f t="shared" si="3"/>
        <v>0</v>
      </c>
      <c r="N88">
        <f t="shared" si="4"/>
        <v>0</v>
      </c>
      <c r="P88" s="2">
        <v>-6.1604055190400686E-11</v>
      </c>
      <c r="Q88" s="1">
        <f t="shared" si="5"/>
        <v>44.999999992408</v>
      </c>
      <c r="S88" s="4">
        <f t="shared" si="7"/>
        <v>0</v>
      </c>
      <c r="T88" s="4">
        <f t="shared" si="8"/>
        <v>0</v>
      </c>
    </row>
    <row r="89" spans="1:20" x14ac:dyDescent="0.25">
      <c r="A89" s="7"/>
      <c r="B89" s="8"/>
      <c r="J89">
        <f t="shared" si="0"/>
        <v>0</v>
      </c>
      <c r="K89">
        <f t="shared" si="1"/>
        <v>0</v>
      </c>
      <c r="L89">
        <f t="shared" si="2"/>
        <v>0</v>
      </c>
      <c r="M89">
        <f t="shared" si="3"/>
        <v>0</v>
      </c>
      <c r="N89">
        <f t="shared" si="4"/>
        <v>0</v>
      </c>
      <c r="P89" s="2">
        <v>-2.8421709430404007E-11</v>
      </c>
      <c r="Q89" s="1">
        <f t="shared" si="5"/>
        <v>44.999999992408</v>
      </c>
      <c r="S89" s="4">
        <f t="shared" si="7"/>
        <v>0</v>
      </c>
      <c r="T89" s="4">
        <f t="shared" si="8"/>
        <v>0</v>
      </c>
    </row>
    <row r="90" spans="1:20" x14ac:dyDescent="0.25">
      <c r="A90" s="7"/>
      <c r="B90" s="8"/>
      <c r="J90">
        <f t="shared" ref="J90:J153" si="9">$B90-C90</f>
        <v>0</v>
      </c>
      <c r="K90">
        <f t="shared" ref="K90:K153" si="10">$B90-D90</f>
        <v>0</v>
      </c>
      <c r="L90">
        <f t="shared" ref="L90:L153" si="11">$B90-E90</f>
        <v>0</v>
      </c>
      <c r="M90">
        <f t="shared" ref="M90:M153" si="12">$B90-F90</f>
        <v>0</v>
      </c>
      <c r="N90">
        <f t="shared" ref="N90:N153" si="13">$B90-G90</f>
        <v>0</v>
      </c>
      <c r="P90" s="2">
        <v>4.7890580390230753E-12</v>
      </c>
      <c r="Q90" s="1">
        <f t="shared" ref="Q90:Q153" si="14">$D$23</f>
        <v>44.999999992408</v>
      </c>
      <c r="S90" s="4">
        <f t="shared" si="7"/>
        <v>0</v>
      </c>
      <c r="T90" s="4">
        <f t="shared" si="8"/>
        <v>0</v>
      </c>
    </row>
    <row r="91" spans="1:20" x14ac:dyDescent="0.25">
      <c r="A91" s="7"/>
      <c r="B91" s="8"/>
      <c r="J91">
        <f t="shared" si="9"/>
        <v>0</v>
      </c>
      <c r="K91">
        <f t="shared" si="10"/>
        <v>0</v>
      </c>
      <c r="L91">
        <f t="shared" si="11"/>
        <v>0</v>
      </c>
      <c r="M91">
        <f t="shared" si="12"/>
        <v>0</v>
      </c>
      <c r="N91">
        <f t="shared" si="13"/>
        <v>0</v>
      </c>
      <c r="P91" s="2">
        <v>3.7971403799019754E-11</v>
      </c>
      <c r="Q91" s="1">
        <f t="shared" si="14"/>
        <v>44.999999992408</v>
      </c>
      <c r="S91" s="4">
        <f t="shared" ref="S91:S154" si="15">-1*J91</f>
        <v>0</v>
      </c>
      <c r="T91" s="4">
        <f t="shared" ref="T91:T154" si="16">-1*K91</f>
        <v>0</v>
      </c>
    </row>
    <row r="92" spans="1:20" x14ac:dyDescent="0.25">
      <c r="A92" s="7"/>
      <c r="B92" s="8"/>
      <c r="J92">
        <f t="shared" si="9"/>
        <v>0</v>
      </c>
      <c r="K92">
        <f t="shared" si="10"/>
        <v>0</v>
      </c>
      <c r="L92">
        <f t="shared" si="11"/>
        <v>0</v>
      </c>
      <c r="M92">
        <f t="shared" si="12"/>
        <v>0</v>
      </c>
      <c r="N92">
        <f t="shared" si="13"/>
        <v>0</v>
      </c>
      <c r="P92" s="2">
        <v>-7.0926375883573201E-11</v>
      </c>
      <c r="Q92" s="1">
        <f t="shared" si="14"/>
        <v>44.999999992408</v>
      </c>
      <c r="S92" s="4">
        <f t="shared" si="15"/>
        <v>0</v>
      </c>
      <c r="T92" s="4">
        <f t="shared" si="16"/>
        <v>0</v>
      </c>
    </row>
    <row r="93" spans="1:20" x14ac:dyDescent="0.25">
      <c r="A93" s="7"/>
      <c r="B93" s="8"/>
      <c r="J93">
        <f t="shared" si="9"/>
        <v>0</v>
      </c>
      <c r="K93">
        <f t="shared" si="10"/>
        <v>0</v>
      </c>
      <c r="L93">
        <f t="shared" si="11"/>
        <v>0</v>
      </c>
      <c r="M93">
        <f t="shared" si="12"/>
        <v>0</v>
      </c>
      <c r="N93">
        <f t="shared" si="13"/>
        <v>0</v>
      </c>
      <c r="P93" s="2">
        <v>-3.7715608414146118E-11</v>
      </c>
      <c r="Q93" s="1">
        <f t="shared" si="14"/>
        <v>44.999999992408</v>
      </c>
      <c r="S93" s="4">
        <f t="shared" si="15"/>
        <v>0</v>
      </c>
      <c r="T93" s="4">
        <f t="shared" si="16"/>
        <v>0</v>
      </c>
    </row>
    <row r="94" spans="1:20" x14ac:dyDescent="0.25">
      <c r="A94" s="7"/>
      <c r="B94" s="8"/>
      <c r="J94">
        <f t="shared" si="9"/>
        <v>0</v>
      </c>
      <c r="K94">
        <f t="shared" si="10"/>
        <v>0</v>
      </c>
      <c r="L94">
        <f t="shared" si="11"/>
        <v>0</v>
      </c>
      <c r="M94">
        <f t="shared" si="12"/>
        <v>0</v>
      </c>
      <c r="N94">
        <f t="shared" si="13"/>
        <v>0</v>
      </c>
      <c r="P94" s="2">
        <v>-4.5616843635798432E-12</v>
      </c>
      <c r="Q94" s="1">
        <f t="shared" si="14"/>
        <v>44.999999992408</v>
      </c>
      <c r="S94" s="4">
        <f t="shared" si="15"/>
        <v>0</v>
      </c>
      <c r="T94" s="4">
        <f t="shared" si="16"/>
        <v>0</v>
      </c>
    </row>
    <row r="95" spans="1:20" x14ac:dyDescent="0.25">
      <c r="A95" s="7"/>
      <c r="B95" s="8"/>
      <c r="J95">
        <f t="shared" si="9"/>
        <v>0</v>
      </c>
      <c r="K95">
        <f t="shared" si="10"/>
        <v>0</v>
      </c>
      <c r="L95">
        <f t="shared" si="11"/>
        <v>0</v>
      </c>
      <c r="M95">
        <f t="shared" si="12"/>
        <v>0</v>
      </c>
      <c r="N95">
        <f t="shared" si="13"/>
        <v>0</v>
      </c>
      <c r="P95" s="2">
        <v>2.8649083105847239E-11</v>
      </c>
      <c r="Q95" s="1">
        <f t="shared" si="14"/>
        <v>44.999999992408</v>
      </c>
      <c r="S95" s="4">
        <f t="shared" si="15"/>
        <v>0</v>
      </c>
      <c r="T95" s="4">
        <f t="shared" si="16"/>
        <v>0</v>
      </c>
    </row>
    <row r="96" spans="1:20" x14ac:dyDescent="0.25">
      <c r="A96" s="7"/>
      <c r="B96" s="8"/>
      <c r="J96">
        <f t="shared" si="9"/>
        <v>0</v>
      </c>
      <c r="K96">
        <f t="shared" si="10"/>
        <v>0</v>
      </c>
      <c r="L96">
        <f t="shared" si="11"/>
        <v>0</v>
      </c>
      <c r="M96">
        <f t="shared" si="12"/>
        <v>0</v>
      </c>
      <c r="N96">
        <f t="shared" si="13"/>
        <v>0</v>
      </c>
      <c r="P96" s="2">
        <v>6.184563972055912E-11</v>
      </c>
      <c r="Q96" s="1">
        <f t="shared" si="14"/>
        <v>44.999999992408</v>
      </c>
      <c r="S96" s="4">
        <f t="shared" si="15"/>
        <v>0</v>
      </c>
      <c r="T96" s="4">
        <f t="shared" si="16"/>
        <v>0</v>
      </c>
    </row>
    <row r="97" spans="1:20" x14ac:dyDescent="0.25">
      <c r="A97" s="7"/>
      <c r="B97" s="8"/>
      <c r="J97">
        <f t="shared" si="9"/>
        <v>0</v>
      </c>
      <c r="K97">
        <f t="shared" si="10"/>
        <v>0</v>
      </c>
      <c r="L97">
        <f t="shared" si="11"/>
        <v>0</v>
      </c>
      <c r="M97">
        <f t="shared" si="12"/>
        <v>0</v>
      </c>
      <c r="N97">
        <f t="shared" si="13"/>
        <v>0</v>
      </c>
      <c r="P97" s="2">
        <v>-4.7080561671464238E-11</v>
      </c>
      <c r="Q97" s="1">
        <f t="shared" si="14"/>
        <v>44.999999992408</v>
      </c>
      <c r="S97" s="4">
        <f t="shared" si="15"/>
        <v>0</v>
      </c>
      <c r="T97" s="4">
        <f t="shared" si="16"/>
        <v>0</v>
      </c>
    </row>
    <row r="98" spans="1:20" x14ac:dyDescent="0.25">
      <c r="A98" s="7"/>
      <c r="B98" s="8"/>
      <c r="J98">
        <f t="shared" si="9"/>
        <v>0</v>
      </c>
      <c r="K98">
        <f t="shared" si="10"/>
        <v>0</v>
      </c>
      <c r="L98">
        <f t="shared" si="11"/>
        <v>0</v>
      </c>
      <c r="M98">
        <f t="shared" si="12"/>
        <v>0</v>
      </c>
      <c r="N98">
        <f t="shared" si="13"/>
        <v>0</v>
      </c>
      <c r="P98" s="2">
        <v>-1.3855583347321954E-11</v>
      </c>
      <c r="Q98" s="1">
        <f t="shared" si="14"/>
        <v>44.999999992408</v>
      </c>
      <c r="S98" s="4">
        <f t="shared" si="15"/>
        <v>0</v>
      </c>
      <c r="T98" s="4">
        <f t="shared" si="16"/>
        <v>0</v>
      </c>
    </row>
    <row r="99" spans="1:20" x14ac:dyDescent="0.25">
      <c r="A99" s="7"/>
      <c r="B99" s="8"/>
      <c r="J99">
        <f t="shared" si="9"/>
        <v>0</v>
      </c>
      <c r="K99">
        <f t="shared" si="10"/>
        <v>0</v>
      </c>
      <c r="L99">
        <f t="shared" si="11"/>
        <v>0</v>
      </c>
      <c r="M99">
        <f t="shared" si="12"/>
        <v>0</v>
      </c>
      <c r="N99">
        <f t="shared" si="13"/>
        <v>0</v>
      </c>
      <c r="P99" s="2">
        <v>1.9326762412674725E-11</v>
      </c>
      <c r="Q99" s="1">
        <f t="shared" si="14"/>
        <v>44.999999992408</v>
      </c>
      <c r="S99" s="4">
        <f t="shared" si="15"/>
        <v>0</v>
      </c>
      <c r="T99" s="4">
        <f t="shared" si="16"/>
        <v>0</v>
      </c>
    </row>
    <row r="100" spans="1:20" x14ac:dyDescent="0.25">
      <c r="A100" s="7"/>
      <c r="B100" s="8"/>
      <c r="J100">
        <f t="shared" si="9"/>
        <v>0</v>
      </c>
      <c r="K100">
        <f t="shared" si="10"/>
        <v>0</v>
      </c>
      <c r="L100">
        <f t="shared" si="11"/>
        <v>0</v>
      </c>
      <c r="M100">
        <f t="shared" si="12"/>
        <v>0</v>
      </c>
      <c r="N100">
        <f t="shared" si="13"/>
        <v>0</v>
      </c>
      <c r="P100" s="2">
        <v>5.2523319027386606E-11</v>
      </c>
      <c r="Q100" s="1">
        <f t="shared" si="14"/>
        <v>44.999999992408</v>
      </c>
      <c r="S100" s="4">
        <f t="shared" si="15"/>
        <v>0</v>
      </c>
      <c r="T100" s="4">
        <f t="shared" si="16"/>
        <v>0</v>
      </c>
    </row>
    <row r="101" spans="1:20" x14ac:dyDescent="0.25">
      <c r="A101" s="7"/>
      <c r="B101" s="8"/>
      <c r="J101">
        <f t="shared" si="9"/>
        <v>0</v>
      </c>
      <c r="K101">
        <f t="shared" si="10"/>
        <v>0</v>
      </c>
      <c r="L101">
        <f t="shared" si="11"/>
        <v>0</v>
      </c>
      <c r="M101">
        <f t="shared" si="12"/>
        <v>0</v>
      </c>
      <c r="N101">
        <f t="shared" si="13"/>
        <v>0</v>
      </c>
      <c r="P101" s="2">
        <v>-5.6374460655206349E-11</v>
      </c>
      <c r="Q101" s="1">
        <f t="shared" si="14"/>
        <v>44.999999992408</v>
      </c>
      <c r="S101" s="4">
        <f t="shared" si="15"/>
        <v>0</v>
      </c>
      <c r="T101" s="4">
        <f t="shared" si="16"/>
        <v>0</v>
      </c>
    </row>
    <row r="102" spans="1:20" x14ac:dyDescent="0.25">
      <c r="A102" s="7"/>
      <c r="B102" s="8"/>
      <c r="J102">
        <f t="shared" si="9"/>
        <v>0</v>
      </c>
      <c r="K102">
        <f t="shared" si="10"/>
        <v>0</v>
      </c>
      <c r="L102">
        <f t="shared" si="11"/>
        <v>0</v>
      </c>
      <c r="M102">
        <f t="shared" si="12"/>
        <v>0</v>
      </c>
      <c r="N102">
        <f t="shared" si="13"/>
        <v>0</v>
      </c>
      <c r="P102" s="2">
        <v>-2.3206325749924872E-11</v>
      </c>
      <c r="Q102" s="1">
        <f t="shared" si="14"/>
        <v>44.999999992408</v>
      </c>
      <c r="S102" s="4">
        <f t="shared" si="15"/>
        <v>0</v>
      </c>
      <c r="T102" s="4">
        <f t="shared" si="16"/>
        <v>0</v>
      </c>
    </row>
    <row r="103" spans="1:20" x14ac:dyDescent="0.25">
      <c r="A103" s="7"/>
      <c r="B103" s="8"/>
      <c r="J103">
        <f t="shared" si="9"/>
        <v>0</v>
      </c>
      <c r="K103">
        <f t="shared" si="10"/>
        <v>0</v>
      </c>
      <c r="L103">
        <f t="shared" si="11"/>
        <v>0</v>
      </c>
      <c r="M103">
        <f t="shared" si="12"/>
        <v>0</v>
      </c>
      <c r="N103">
        <f t="shared" si="13"/>
        <v>0</v>
      </c>
      <c r="P103" s="2">
        <v>1.0004441719502211E-11</v>
      </c>
      <c r="Q103" s="1">
        <f t="shared" si="14"/>
        <v>44.999999992408</v>
      </c>
      <c r="S103" s="4">
        <f t="shared" si="15"/>
        <v>0</v>
      </c>
      <c r="T103" s="4">
        <f t="shared" si="16"/>
        <v>0</v>
      </c>
    </row>
    <row r="104" spans="1:20" x14ac:dyDescent="0.25">
      <c r="A104" s="7"/>
      <c r="B104" s="8"/>
      <c r="J104">
        <f t="shared" si="9"/>
        <v>0</v>
      </c>
      <c r="K104">
        <f t="shared" si="10"/>
        <v>0</v>
      </c>
      <c r="L104">
        <f t="shared" si="11"/>
        <v>0</v>
      </c>
      <c r="M104">
        <f t="shared" si="12"/>
        <v>0</v>
      </c>
      <c r="N104">
        <f t="shared" si="13"/>
        <v>0</v>
      </c>
      <c r="P104" s="2">
        <v>4.3200998334214091E-11</v>
      </c>
      <c r="Q104" s="1">
        <f t="shared" si="14"/>
        <v>44.999999992408</v>
      </c>
      <c r="S104" s="4">
        <f t="shared" si="15"/>
        <v>0</v>
      </c>
      <c r="T104" s="4">
        <f t="shared" si="16"/>
        <v>0</v>
      </c>
    </row>
    <row r="105" spans="1:20" x14ac:dyDescent="0.25">
      <c r="A105" s="7"/>
      <c r="B105" s="8"/>
      <c r="J105">
        <f t="shared" si="9"/>
        <v>0</v>
      </c>
      <c r="K105">
        <f t="shared" si="10"/>
        <v>0</v>
      </c>
      <c r="L105">
        <f t="shared" si="11"/>
        <v>0</v>
      </c>
      <c r="M105">
        <f t="shared" si="12"/>
        <v>0</v>
      </c>
      <c r="N105">
        <f t="shared" si="13"/>
        <v>0</v>
      </c>
      <c r="P105" s="2">
        <v>-6.5710992203094065E-11</v>
      </c>
      <c r="Q105" s="1">
        <f t="shared" si="14"/>
        <v>44.999999992408</v>
      </c>
      <c r="S105" s="4">
        <f t="shared" si="15"/>
        <v>0</v>
      </c>
      <c r="T105" s="4">
        <f t="shared" si="16"/>
        <v>0</v>
      </c>
    </row>
    <row r="106" spans="1:20" x14ac:dyDescent="0.25">
      <c r="A106" s="7"/>
      <c r="B106" s="8"/>
      <c r="J106">
        <f t="shared" si="9"/>
        <v>0</v>
      </c>
      <c r="K106">
        <f t="shared" si="10"/>
        <v>0</v>
      </c>
      <c r="L106">
        <f t="shared" si="11"/>
        <v>0</v>
      </c>
      <c r="M106">
        <f t="shared" si="12"/>
        <v>0</v>
      </c>
      <c r="N106">
        <f t="shared" si="13"/>
        <v>0</v>
      </c>
      <c r="P106" s="2">
        <v>-3.2514435588382185E-11</v>
      </c>
      <c r="Q106" s="1">
        <f t="shared" si="14"/>
        <v>44.999999992408</v>
      </c>
      <c r="S106" s="4">
        <f t="shared" si="15"/>
        <v>0</v>
      </c>
      <c r="T106" s="4">
        <f t="shared" si="16"/>
        <v>0</v>
      </c>
    </row>
    <row r="107" spans="1:20" x14ac:dyDescent="0.25">
      <c r="A107" s="7"/>
      <c r="B107" s="8"/>
      <c r="J107">
        <f t="shared" si="9"/>
        <v>0</v>
      </c>
      <c r="K107">
        <f t="shared" si="10"/>
        <v>0</v>
      </c>
      <c r="L107">
        <f t="shared" si="11"/>
        <v>0</v>
      </c>
      <c r="M107">
        <f t="shared" si="12"/>
        <v>0</v>
      </c>
      <c r="N107">
        <f t="shared" si="13"/>
        <v>0</v>
      </c>
      <c r="P107" s="2">
        <v>6.8212102632969618E-13</v>
      </c>
      <c r="Q107" s="1">
        <f t="shared" si="14"/>
        <v>44.999999992408</v>
      </c>
      <c r="S107" s="4">
        <f t="shared" si="15"/>
        <v>0</v>
      </c>
      <c r="T107" s="4">
        <f t="shared" si="16"/>
        <v>0</v>
      </c>
    </row>
    <row r="108" spans="1:20" x14ac:dyDescent="0.25">
      <c r="A108" s="7"/>
      <c r="B108" s="8"/>
      <c r="J108">
        <f t="shared" si="9"/>
        <v>0</v>
      </c>
      <c r="K108">
        <f t="shared" si="10"/>
        <v>0</v>
      </c>
      <c r="L108">
        <f t="shared" si="11"/>
        <v>0</v>
      </c>
      <c r="M108">
        <f t="shared" si="12"/>
        <v>0</v>
      </c>
      <c r="N108">
        <f t="shared" si="13"/>
        <v>0</v>
      </c>
      <c r="P108" s="2">
        <v>3.3878677641041577E-11</v>
      </c>
      <c r="Q108" s="1">
        <f t="shared" si="14"/>
        <v>44.999999992408</v>
      </c>
      <c r="S108" s="4">
        <f t="shared" si="15"/>
        <v>0</v>
      </c>
      <c r="T108" s="4">
        <f t="shared" si="16"/>
        <v>0</v>
      </c>
    </row>
    <row r="109" spans="1:20" x14ac:dyDescent="0.25">
      <c r="A109" s="7"/>
      <c r="B109" s="8"/>
      <c r="J109">
        <f t="shared" si="9"/>
        <v>0</v>
      </c>
      <c r="K109">
        <f t="shared" si="10"/>
        <v>0</v>
      </c>
      <c r="L109">
        <f t="shared" si="11"/>
        <v>0</v>
      </c>
      <c r="M109">
        <f t="shared" si="12"/>
        <v>0</v>
      </c>
      <c r="N109">
        <f t="shared" si="13"/>
        <v>0</v>
      </c>
      <c r="P109" s="2">
        <v>6.7075234255753458E-11</v>
      </c>
      <c r="Q109" s="1">
        <f t="shared" si="14"/>
        <v>44.999999992408</v>
      </c>
      <c r="S109" s="4">
        <f t="shared" si="15"/>
        <v>0</v>
      </c>
      <c r="T109" s="4">
        <f t="shared" si="16"/>
        <v>0</v>
      </c>
    </row>
    <row r="110" spans="1:20" x14ac:dyDescent="0.25">
      <c r="A110" s="7"/>
      <c r="B110" s="8"/>
      <c r="J110">
        <f t="shared" si="9"/>
        <v>0</v>
      </c>
      <c r="K110">
        <f t="shared" si="10"/>
        <v>0</v>
      </c>
      <c r="L110">
        <f t="shared" si="11"/>
        <v>0</v>
      </c>
      <c r="M110">
        <f t="shared" si="12"/>
        <v>0</v>
      </c>
      <c r="N110">
        <f t="shared" si="13"/>
        <v>0</v>
      </c>
      <c r="P110" s="2">
        <v>-4.1822545426839497E-11</v>
      </c>
      <c r="Q110" s="1">
        <f t="shared" si="14"/>
        <v>44.999999992408</v>
      </c>
      <c r="S110" s="4">
        <f t="shared" si="15"/>
        <v>0</v>
      </c>
      <c r="T110" s="4">
        <f t="shared" si="16"/>
        <v>0</v>
      </c>
    </row>
    <row r="111" spans="1:20" x14ac:dyDescent="0.25">
      <c r="A111" s="7"/>
      <c r="B111" s="8"/>
      <c r="J111">
        <f t="shared" si="9"/>
        <v>0</v>
      </c>
      <c r="K111">
        <f t="shared" si="10"/>
        <v>0</v>
      </c>
      <c r="L111">
        <f t="shared" si="11"/>
        <v>0</v>
      </c>
      <c r="M111">
        <f t="shared" si="12"/>
        <v>0</v>
      </c>
      <c r="N111">
        <f t="shared" si="13"/>
        <v>0</v>
      </c>
      <c r="P111" s="2">
        <v>-8.6401996668428183E-12</v>
      </c>
      <c r="Q111" s="1">
        <f t="shared" si="14"/>
        <v>44.999999992408</v>
      </c>
      <c r="S111" s="4">
        <f t="shared" si="15"/>
        <v>0</v>
      </c>
      <c r="T111" s="4">
        <f t="shared" si="16"/>
        <v>0</v>
      </c>
    </row>
    <row r="112" spans="1:20" x14ac:dyDescent="0.25">
      <c r="A112" s="7"/>
      <c r="B112" s="8"/>
      <c r="J112">
        <f t="shared" si="9"/>
        <v>0</v>
      </c>
      <c r="K112">
        <f t="shared" si="10"/>
        <v>0</v>
      </c>
      <c r="L112">
        <f t="shared" si="11"/>
        <v>0</v>
      </c>
      <c r="M112">
        <f t="shared" si="12"/>
        <v>0</v>
      </c>
      <c r="N112">
        <f t="shared" si="13"/>
        <v>0</v>
      </c>
      <c r="P112" s="2">
        <v>2.4556356947869062E-11</v>
      </c>
      <c r="Q112" s="1">
        <f t="shared" si="14"/>
        <v>44.999999992408</v>
      </c>
      <c r="S112" s="4">
        <f t="shared" si="15"/>
        <v>0</v>
      </c>
      <c r="T112" s="4">
        <f t="shared" si="16"/>
        <v>0</v>
      </c>
    </row>
    <row r="113" spans="1:20" x14ac:dyDescent="0.25">
      <c r="A113" s="7"/>
      <c r="B113" s="8"/>
      <c r="J113">
        <f t="shared" si="9"/>
        <v>0</v>
      </c>
      <c r="K113">
        <f t="shared" si="10"/>
        <v>0</v>
      </c>
      <c r="L113">
        <f t="shared" si="11"/>
        <v>0</v>
      </c>
      <c r="M113">
        <f t="shared" si="12"/>
        <v>0</v>
      </c>
      <c r="N113">
        <f t="shared" si="13"/>
        <v>0</v>
      </c>
      <c r="P113" s="2">
        <v>5.7767124417296145E-11</v>
      </c>
      <c r="Q113" s="1">
        <f t="shared" si="14"/>
        <v>44.999999992408</v>
      </c>
      <c r="S113" s="4">
        <f t="shared" si="15"/>
        <v>0</v>
      </c>
      <c r="T113" s="4">
        <f t="shared" si="16"/>
        <v>0</v>
      </c>
    </row>
    <row r="114" spans="1:20" x14ac:dyDescent="0.25">
      <c r="A114" s="7"/>
      <c r="B114" s="8"/>
      <c r="J114">
        <f t="shared" si="9"/>
        <v>0</v>
      </c>
      <c r="K114">
        <f t="shared" si="10"/>
        <v>0</v>
      </c>
      <c r="L114">
        <f t="shared" si="11"/>
        <v>0</v>
      </c>
      <c r="M114">
        <f t="shared" si="12"/>
        <v>0</v>
      </c>
      <c r="N114">
        <f t="shared" si="13"/>
        <v>0</v>
      </c>
      <c r="P114" s="2">
        <v>-5.1159076974727213E-11</v>
      </c>
      <c r="Q114" s="1">
        <f t="shared" si="14"/>
        <v>44.999999992408</v>
      </c>
      <c r="S114" s="4">
        <f t="shared" si="15"/>
        <v>0</v>
      </c>
      <c r="T114" s="4">
        <f t="shared" si="16"/>
        <v>0</v>
      </c>
    </row>
    <row r="115" spans="1:20" x14ac:dyDescent="0.25">
      <c r="A115" s="7"/>
      <c r="B115" s="8"/>
      <c r="J115">
        <f t="shared" si="9"/>
        <v>0</v>
      </c>
      <c r="K115">
        <f t="shared" si="10"/>
        <v>0</v>
      </c>
      <c r="L115">
        <f t="shared" si="11"/>
        <v>0</v>
      </c>
      <c r="M115">
        <f t="shared" si="12"/>
        <v>0</v>
      </c>
      <c r="N115">
        <f t="shared" si="13"/>
        <v>0</v>
      </c>
      <c r="P115" s="2">
        <v>-1.7962520360015333E-11</v>
      </c>
      <c r="Q115" s="1">
        <f t="shared" si="14"/>
        <v>44.999999992408</v>
      </c>
      <c r="S115" s="4">
        <f t="shared" si="15"/>
        <v>0</v>
      </c>
      <c r="T115" s="4">
        <f t="shared" si="16"/>
        <v>0</v>
      </c>
    </row>
    <row r="116" spans="1:20" x14ac:dyDescent="0.25">
      <c r="A116" s="7"/>
      <c r="B116" s="8"/>
      <c r="J116">
        <f t="shared" si="9"/>
        <v>0</v>
      </c>
      <c r="K116">
        <f t="shared" si="10"/>
        <v>0</v>
      </c>
      <c r="L116">
        <f t="shared" si="11"/>
        <v>0</v>
      </c>
      <c r="M116">
        <f t="shared" si="12"/>
        <v>0</v>
      </c>
      <c r="N116">
        <f t="shared" si="13"/>
        <v>0</v>
      </c>
      <c r="P116" s="2">
        <v>1.5234036254696548E-11</v>
      </c>
      <c r="Q116" s="1">
        <f t="shared" si="14"/>
        <v>44.999999992408</v>
      </c>
      <c r="S116" s="4">
        <f t="shared" si="15"/>
        <v>0</v>
      </c>
      <c r="T116" s="4">
        <f t="shared" si="16"/>
        <v>0</v>
      </c>
    </row>
    <row r="117" spans="1:20" x14ac:dyDescent="0.25">
      <c r="A117" s="7"/>
      <c r="B117" s="8"/>
      <c r="J117">
        <f t="shared" si="9"/>
        <v>0</v>
      </c>
      <c r="K117">
        <f t="shared" si="10"/>
        <v>0</v>
      </c>
      <c r="L117">
        <f t="shared" si="11"/>
        <v>0</v>
      </c>
      <c r="M117">
        <f t="shared" si="12"/>
        <v>0</v>
      </c>
      <c r="N117">
        <f t="shared" si="13"/>
        <v>0</v>
      </c>
      <c r="P117" s="2">
        <v>4.8430592869408429E-11</v>
      </c>
      <c r="Q117" s="1">
        <f t="shared" si="14"/>
        <v>44.999999992408</v>
      </c>
      <c r="S117" s="4">
        <f t="shared" si="15"/>
        <v>0</v>
      </c>
      <c r="T117" s="4">
        <f t="shared" si="16"/>
        <v>0</v>
      </c>
    </row>
    <row r="118" spans="1:20" x14ac:dyDescent="0.25">
      <c r="A118" s="7"/>
      <c r="B118" s="8"/>
      <c r="J118">
        <f t="shared" si="9"/>
        <v>0</v>
      </c>
      <c r="K118">
        <f t="shared" si="10"/>
        <v>0</v>
      </c>
      <c r="L118">
        <f t="shared" si="11"/>
        <v>0</v>
      </c>
      <c r="M118">
        <f t="shared" si="12"/>
        <v>0</v>
      </c>
      <c r="N118">
        <f t="shared" si="13"/>
        <v>0</v>
      </c>
      <c r="P118" s="2">
        <v>-6.0467186813184526E-11</v>
      </c>
      <c r="Q118" s="1">
        <f t="shared" si="14"/>
        <v>44.999999992408</v>
      </c>
      <c r="S118" s="4">
        <f t="shared" si="15"/>
        <v>0</v>
      </c>
      <c r="T118" s="4">
        <f t="shared" si="16"/>
        <v>0</v>
      </c>
    </row>
    <row r="119" spans="1:20" x14ac:dyDescent="0.25">
      <c r="A119" s="7"/>
      <c r="B119" s="8"/>
      <c r="J119">
        <f t="shared" si="9"/>
        <v>0</v>
      </c>
      <c r="K119">
        <f t="shared" si="10"/>
        <v>0</v>
      </c>
      <c r="L119">
        <f t="shared" si="11"/>
        <v>0</v>
      </c>
      <c r="M119">
        <f t="shared" si="12"/>
        <v>0</v>
      </c>
      <c r="N119">
        <f t="shared" si="13"/>
        <v>0</v>
      </c>
      <c r="P119" s="2">
        <v>-2.7299051907903049E-11</v>
      </c>
      <c r="Q119" s="1">
        <f t="shared" si="14"/>
        <v>44.999999992408</v>
      </c>
      <c r="S119" s="4">
        <f t="shared" si="15"/>
        <v>0</v>
      </c>
      <c r="T119" s="4">
        <f t="shared" si="16"/>
        <v>0</v>
      </c>
    </row>
    <row r="120" spans="1:20" x14ac:dyDescent="0.25">
      <c r="A120" s="7"/>
      <c r="B120" s="8"/>
      <c r="J120">
        <f t="shared" si="9"/>
        <v>0</v>
      </c>
      <c r="K120">
        <f t="shared" si="10"/>
        <v>0</v>
      </c>
      <c r="L120">
        <f t="shared" si="11"/>
        <v>0</v>
      </c>
      <c r="M120">
        <f t="shared" si="12"/>
        <v>0</v>
      </c>
      <c r="N120">
        <f t="shared" si="13"/>
        <v>0</v>
      </c>
      <c r="P120" s="2">
        <v>5.9117155615240335E-12</v>
      </c>
      <c r="Q120" s="1">
        <f t="shared" si="14"/>
        <v>44.999999992408</v>
      </c>
      <c r="S120" s="4">
        <f t="shared" si="15"/>
        <v>0</v>
      </c>
      <c r="T120" s="4">
        <f t="shared" si="16"/>
        <v>0</v>
      </c>
    </row>
    <row r="121" spans="1:20" x14ac:dyDescent="0.25">
      <c r="A121" s="7"/>
      <c r="B121" s="8"/>
      <c r="J121">
        <f t="shared" si="9"/>
        <v>0</v>
      </c>
      <c r="K121">
        <f t="shared" si="10"/>
        <v>0</v>
      </c>
      <c r="L121">
        <f t="shared" si="11"/>
        <v>0</v>
      </c>
      <c r="M121">
        <f t="shared" si="12"/>
        <v>0</v>
      </c>
      <c r="N121">
        <f t="shared" si="13"/>
        <v>0</v>
      </c>
      <c r="P121" s="2">
        <v>3.9122483030951116E-11</v>
      </c>
      <c r="Q121" s="1">
        <f t="shared" si="14"/>
        <v>44.999999992408</v>
      </c>
      <c r="S121" s="4">
        <f t="shared" si="15"/>
        <v>0</v>
      </c>
      <c r="T121" s="4">
        <f t="shared" si="16"/>
        <v>0</v>
      </c>
    </row>
    <row r="122" spans="1:20" x14ac:dyDescent="0.25">
      <c r="A122" s="7"/>
      <c r="B122" s="8"/>
      <c r="J122">
        <f t="shared" si="9"/>
        <v>0</v>
      </c>
      <c r="K122">
        <f t="shared" si="10"/>
        <v>0</v>
      </c>
      <c r="L122">
        <f t="shared" si="11"/>
        <v>0</v>
      </c>
      <c r="M122">
        <f t="shared" si="12"/>
        <v>0</v>
      </c>
      <c r="N122">
        <f t="shared" si="13"/>
        <v>0</v>
      </c>
      <c r="P122" s="2">
        <v>-6.9803718361072242E-11</v>
      </c>
      <c r="Q122" s="1">
        <f t="shared" si="14"/>
        <v>44.999999992408</v>
      </c>
      <c r="S122" s="4">
        <f t="shared" si="15"/>
        <v>0</v>
      </c>
      <c r="T122" s="4">
        <f t="shared" si="16"/>
        <v>0</v>
      </c>
    </row>
    <row r="123" spans="1:20" x14ac:dyDescent="0.25">
      <c r="A123" s="7"/>
      <c r="B123" s="8"/>
      <c r="J123">
        <f t="shared" si="9"/>
        <v>0</v>
      </c>
      <c r="K123">
        <f t="shared" si="10"/>
        <v>0</v>
      </c>
      <c r="L123">
        <f t="shared" si="11"/>
        <v>0</v>
      </c>
      <c r="M123">
        <f t="shared" si="12"/>
        <v>0</v>
      </c>
      <c r="N123">
        <f t="shared" si="13"/>
        <v>0</v>
      </c>
      <c r="P123" s="2">
        <v>-3.659295089164516E-11</v>
      </c>
      <c r="Q123" s="1">
        <f t="shared" si="14"/>
        <v>44.999999992408</v>
      </c>
      <c r="S123" s="4">
        <f t="shared" si="15"/>
        <v>0</v>
      </c>
      <c r="T123" s="4">
        <f t="shared" si="16"/>
        <v>0</v>
      </c>
    </row>
    <row r="124" spans="1:20" x14ac:dyDescent="0.25">
      <c r="A124" s="7"/>
      <c r="B124" s="8"/>
      <c r="J124">
        <f t="shared" si="9"/>
        <v>0</v>
      </c>
      <c r="K124">
        <f t="shared" si="10"/>
        <v>0</v>
      </c>
      <c r="L124">
        <f t="shared" si="11"/>
        <v>0</v>
      </c>
      <c r="M124">
        <f t="shared" si="12"/>
        <v>0</v>
      </c>
      <c r="N124">
        <f t="shared" si="13"/>
        <v>0</v>
      </c>
      <c r="P124" s="2">
        <v>-3.3963942769332789E-12</v>
      </c>
      <c r="Q124" s="1">
        <f t="shared" si="14"/>
        <v>44.999999992408</v>
      </c>
      <c r="S124" s="4">
        <f t="shared" si="15"/>
        <v>0</v>
      </c>
      <c r="T124" s="4">
        <f t="shared" si="16"/>
        <v>0</v>
      </c>
    </row>
    <row r="125" spans="1:20" x14ac:dyDescent="0.25">
      <c r="A125" s="7"/>
      <c r="B125" s="8"/>
      <c r="J125">
        <f t="shared" si="9"/>
        <v>0</v>
      </c>
      <c r="K125">
        <f t="shared" si="10"/>
        <v>0</v>
      </c>
      <c r="L125">
        <f t="shared" si="11"/>
        <v>0</v>
      </c>
      <c r="M125">
        <f t="shared" si="12"/>
        <v>0</v>
      </c>
      <c r="N125">
        <f t="shared" si="13"/>
        <v>0</v>
      </c>
      <c r="P125" s="2">
        <v>2.97859514830634E-11</v>
      </c>
      <c r="Q125" s="1">
        <f t="shared" si="14"/>
        <v>44.999999992408</v>
      </c>
      <c r="S125" s="4">
        <f t="shared" si="15"/>
        <v>0</v>
      </c>
      <c r="T125" s="4">
        <f t="shared" si="16"/>
        <v>0</v>
      </c>
    </row>
    <row r="126" spans="1:20" x14ac:dyDescent="0.25">
      <c r="A126" s="7"/>
      <c r="B126" s="8"/>
      <c r="J126">
        <f t="shared" si="9"/>
        <v>0</v>
      </c>
      <c r="K126">
        <f t="shared" si="10"/>
        <v>0</v>
      </c>
      <c r="L126">
        <f t="shared" si="11"/>
        <v>0</v>
      </c>
      <c r="M126">
        <f t="shared" si="12"/>
        <v>0</v>
      </c>
      <c r="N126">
        <f t="shared" si="13"/>
        <v>0</v>
      </c>
      <c r="P126" s="2">
        <v>6.298250809777528E-11</v>
      </c>
      <c r="Q126" s="1">
        <f t="shared" si="14"/>
        <v>44.999999992408</v>
      </c>
      <c r="S126" s="4">
        <f t="shared" si="15"/>
        <v>0</v>
      </c>
      <c r="T126" s="4">
        <f t="shared" si="16"/>
        <v>0</v>
      </c>
    </row>
    <row r="127" spans="1:20" x14ac:dyDescent="0.25">
      <c r="A127" s="7"/>
      <c r="B127" s="8"/>
      <c r="J127">
        <f t="shared" si="9"/>
        <v>0</v>
      </c>
      <c r="K127">
        <f t="shared" si="10"/>
        <v>0</v>
      </c>
      <c r="L127">
        <f t="shared" si="11"/>
        <v>0</v>
      </c>
      <c r="M127">
        <f t="shared" si="12"/>
        <v>0</v>
      </c>
      <c r="N127">
        <f t="shared" si="13"/>
        <v>0</v>
      </c>
      <c r="P127" s="2">
        <v>-4.5915271584817674E-11</v>
      </c>
      <c r="Q127" s="1">
        <f t="shared" si="14"/>
        <v>44.999999992408</v>
      </c>
      <c r="S127" s="4">
        <f t="shared" si="15"/>
        <v>0</v>
      </c>
      <c r="T127" s="4">
        <f t="shared" si="16"/>
        <v>0</v>
      </c>
    </row>
    <row r="128" spans="1:20" x14ac:dyDescent="0.25">
      <c r="A128" s="7"/>
      <c r="B128" s="8"/>
      <c r="J128">
        <f t="shared" si="9"/>
        <v>0</v>
      </c>
      <c r="K128">
        <f t="shared" si="10"/>
        <v>0</v>
      </c>
      <c r="L128">
        <f t="shared" si="11"/>
        <v>0</v>
      </c>
      <c r="M128">
        <f t="shared" si="12"/>
        <v>0</v>
      </c>
      <c r="N128">
        <f t="shared" si="13"/>
        <v>0</v>
      </c>
      <c r="P128" s="2">
        <v>-1.2732925824820995E-11</v>
      </c>
      <c r="Q128" s="1">
        <f t="shared" si="14"/>
        <v>44.999999992408</v>
      </c>
      <c r="S128" s="4">
        <f t="shared" si="15"/>
        <v>0</v>
      </c>
      <c r="T128" s="4">
        <f t="shared" si="16"/>
        <v>0</v>
      </c>
    </row>
    <row r="129" spans="1:20" x14ac:dyDescent="0.25">
      <c r="A129" s="7"/>
      <c r="B129" s="8"/>
      <c r="J129">
        <f t="shared" si="9"/>
        <v>0</v>
      </c>
      <c r="K129">
        <f t="shared" si="10"/>
        <v>0</v>
      </c>
      <c r="L129">
        <f t="shared" si="11"/>
        <v>0</v>
      </c>
      <c r="M129">
        <f t="shared" si="12"/>
        <v>0</v>
      </c>
      <c r="N129">
        <f t="shared" si="13"/>
        <v>0</v>
      </c>
      <c r="P129" s="2">
        <v>2.0463630789890885E-11</v>
      </c>
      <c r="Q129" s="1">
        <f t="shared" si="14"/>
        <v>44.999999992408</v>
      </c>
      <c r="S129" s="4">
        <f t="shared" si="15"/>
        <v>0</v>
      </c>
      <c r="T129" s="4">
        <f t="shared" si="16"/>
        <v>0</v>
      </c>
    </row>
    <row r="130" spans="1:20" x14ac:dyDescent="0.25">
      <c r="A130" s="7"/>
      <c r="B130" s="8"/>
      <c r="J130">
        <f t="shared" si="9"/>
        <v>0</v>
      </c>
      <c r="K130">
        <f t="shared" si="10"/>
        <v>0</v>
      </c>
      <c r="L130">
        <f t="shared" si="11"/>
        <v>0</v>
      </c>
      <c r="M130">
        <f t="shared" si="12"/>
        <v>0</v>
      </c>
      <c r="N130">
        <f t="shared" si="13"/>
        <v>0</v>
      </c>
      <c r="P130" s="2">
        <v>5.3674398259317968E-11</v>
      </c>
      <c r="Q130" s="1">
        <f t="shared" si="14"/>
        <v>44.999999992408</v>
      </c>
      <c r="S130" s="4">
        <f t="shared" si="15"/>
        <v>0</v>
      </c>
      <c r="T130" s="4">
        <f t="shared" si="16"/>
        <v>0</v>
      </c>
    </row>
    <row r="131" spans="1:20" x14ac:dyDescent="0.25">
      <c r="A131" s="7"/>
      <c r="B131" s="8"/>
      <c r="J131">
        <f t="shared" si="9"/>
        <v>0</v>
      </c>
      <c r="K131">
        <f t="shared" si="10"/>
        <v>0</v>
      </c>
      <c r="L131">
        <f t="shared" si="11"/>
        <v>0</v>
      </c>
      <c r="M131">
        <f t="shared" si="12"/>
        <v>0</v>
      </c>
      <c r="N131">
        <f t="shared" si="13"/>
        <v>0</v>
      </c>
      <c r="P131" s="2">
        <v>-5.525180313270539E-11</v>
      </c>
      <c r="Q131" s="1">
        <f t="shared" si="14"/>
        <v>44.999999992408</v>
      </c>
      <c r="S131" s="4">
        <f t="shared" si="15"/>
        <v>0</v>
      </c>
      <c r="T131" s="4">
        <f t="shared" si="16"/>
        <v>0</v>
      </c>
    </row>
    <row r="132" spans="1:20" x14ac:dyDescent="0.25">
      <c r="A132" s="7"/>
      <c r="B132" s="8"/>
      <c r="J132">
        <f t="shared" si="9"/>
        <v>0</v>
      </c>
      <c r="K132">
        <f t="shared" si="10"/>
        <v>0</v>
      </c>
      <c r="L132">
        <f t="shared" si="11"/>
        <v>0</v>
      </c>
      <c r="M132">
        <f t="shared" si="12"/>
        <v>0</v>
      </c>
      <c r="N132">
        <f t="shared" si="13"/>
        <v>0</v>
      </c>
      <c r="P132" s="2">
        <v>-2.205524651799351E-11</v>
      </c>
      <c r="Q132" s="1">
        <f t="shared" si="14"/>
        <v>44.999999992408</v>
      </c>
      <c r="S132" s="4">
        <f t="shared" si="15"/>
        <v>0</v>
      </c>
      <c r="T132" s="4">
        <f t="shared" si="16"/>
        <v>0</v>
      </c>
    </row>
    <row r="133" spans="1:20" x14ac:dyDescent="0.25">
      <c r="A133" s="7"/>
      <c r="B133" s="8"/>
      <c r="J133">
        <f t="shared" si="9"/>
        <v>0</v>
      </c>
      <c r="K133">
        <f t="shared" si="10"/>
        <v>0</v>
      </c>
      <c r="L133">
        <f t="shared" si="11"/>
        <v>0</v>
      </c>
      <c r="M133">
        <f t="shared" si="12"/>
        <v>0</v>
      </c>
      <c r="N133">
        <f t="shared" si="13"/>
        <v>0</v>
      </c>
      <c r="P133" s="2">
        <v>1.1127099242003169E-11</v>
      </c>
      <c r="Q133" s="1">
        <f t="shared" si="14"/>
        <v>44.999999992408</v>
      </c>
      <c r="S133" s="4">
        <f t="shared" si="15"/>
        <v>0</v>
      </c>
      <c r="T133" s="4">
        <f t="shared" si="16"/>
        <v>0</v>
      </c>
    </row>
    <row r="134" spans="1:20" x14ac:dyDescent="0.25">
      <c r="A134" s="7"/>
      <c r="B134" s="8"/>
      <c r="J134">
        <f t="shared" si="9"/>
        <v>0</v>
      </c>
      <c r="K134">
        <f t="shared" si="10"/>
        <v>0</v>
      </c>
      <c r="L134">
        <f t="shared" si="11"/>
        <v>0</v>
      </c>
      <c r="M134">
        <f t="shared" si="12"/>
        <v>0</v>
      </c>
      <c r="N134">
        <f t="shared" si="13"/>
        <v>0</v>
      </c>
      <c r="P134" s="2">
        <v>4.4337866711430252E-11</v>
      </c>
      <c r="Q134" s="1">
        <f t="shared" si="14"/>
        <v>44.999999992408</v>
      </c>
      <c r="S134" s="4">
        <f t="shared" si="15"/>
        <v>0</v>
      </c>
      <c r="T134" s="4">
        <f t="shared" si="16"/>
        <v>0</v>
      </c>
    </row>
    <row r="135" spans="1:20" x14ac:dyDescent="0.25">
      <c r="A135" s="7"/>
      <c r="B135" s="8"/>
      <c r="J135">
        <f t="shared" si="9"/>
        <v>0</v>
      </c>
      <c r="K135">
        <f t="shared" si="10"/>
        <v>0</v>
      </c>
      <c r="L135">
        <f t="shared" si="11"/>
        <v>0</v>
      </c>
      <c r="M135">
        <f t="shared" si="12"/>
        <v>0</v>
      </c>
      <c r="N135">
        <f t="shared" si="13"/>
        <v>0</v>
      </c>
      <c r="P135" s="2">
        <v>-6.4574123825877905E-11</v>
      </c>
      <c r="Q135" s="1">
        <f t="shared" si="14"/>
        <v>44.999999992408</v>
      </c>
      <c r="S135" s="4">
        <f t="shared" si="15"/>
        <v>0</v>
      </c>
      <c r="T135" s="4">
        <f t="shared" si="16"/>
        <v>0</v>
      </c>
    </row>
    <row r="136" spans="1:20" x14ac:dyDescent="0.25">
      <c r="A136" s="7"/>
      <c r="B136" s="8"/>
      <c r="J136">
        <f t="shared" si="9"/>
        <v>0</v>
      </c>
      <c r="K136">
        <f t="shared" si="10"/>
        <v>0</v>
      </c>
      <c r="L136">
        <f t="shared" si="11"/>
        <v>0</v>
      </c>
      <c r="M136">
        <f t="shared" si="12"/>
        <v>0</v>
      </c>
      <c r="N136">
        <f t="shared" si="13"/>
        <v>0</v>
      </c>
      <c r="P136" s="2">
        <v>-3.1363356356450822E-11</v>
      </c>
      <c r="Q136" s="1">
        <f t="shared" si="14"/>
        <v>44.999999992408</v>
      </c>
      <c r="S136" s="4">
        <f t="shared" si="15"/>
        <v>0</v>
      </c>
      <c r="T136" s="4">
        <f t="shared" si="16"/>
        <v>0</v>
      </c>
    </row>
    <row r="137" spans="1:20" x14ac:dyDescent="0.25">
      <c r="A137" s="7"/>
      <c r="B137" s="8"/>
      <c r="J137">
        <f t="shared" si="9"/>
        <v>0</v>
      </c>
      <c r="K137">
        <f t="shared" si="10"/>
        <v>0</v>
      </c>
      <c r="L137">
        <f t="shared" si="11"/>
        <v>0</v>
      </c>
      <c r="M137">
        <f t="shared" si="12"/>
        <v>0</v>
      </c>
      <c r="N137">
        <f t="shared" si="13"/>
        <v>0</v>
      </c>
      <c r="P137" s="2">
        <v>1.8189894035458565E-12</v>
      </c>
      <c r="Q137" s="1">
        <f t="shared" si="14"/>
        <v>44.999999992408</v>
      </c>
      <c r="S137" s="4">
        <f t="shared" si="15"/>
        <v>0</v>
      </c>
      <c r="T137" s="4">
        <f t="shared" si="16"/>
        <v>0</v>
      </c>
    </row>
    <row r="138" spans="1:20" x14ac:dyDescent="0.25">
      <c r="A138" s="7"/>
      <c r="B138" s="8"/>
      <c r="J138">
        <f t="shared" si="9"/>
        <v>0</v>
      </c>
      <c r="K138">
        <f t="shared" si="10"/>
        <v>0</v>
      </c>
      <c r="L138">
        <f t="shared" si="11"/>
        <v>0</v>
      </c>
      <c r="M138">
        <f t="shared" si="12"/>
        <v>0</v>
      </c>
      <c r="N138">
        <f t="shared" si="13"/>
        <v>0</v>
      </c>
      <c r="P138" s="2">
        <v>3.5015546018257737E-11</v>
      </c>
      <c r="Q138" s="1">
        <f t="shared" si="14"/>
        <v>44.999999992408</v>
      </c>
      <c r="S138" s="4">
        <f t="shared" si="15"/>
        <v>0</v>
      </c>
      <c r="T138" s="4">
        <f t="shared" si="16"/>
        <v>0</v>
      </c>
    </row>
    <row r="139" spans="1:20" x14ac:dyDescent="0.25">
      <c r="A139" s="7"/>
      <c r="B139" s="8"/>
      <c r="J139">
        <f t="shared" si="9"/>
        <v>0</v>
      </c>
      <c r="K139">
        <f t="shared" si="10"/>
        <v>0</v>
      </c>
      <c r="L139">
        <f t="shared" si="11"/>
        <v>0</v>
      </c>
      <c r="M139">
        <f t="shared" si="12"/>
        <v>0</v>
      </c>
      <c r="N139">
        <f t="shared" si="13"/>
        <v>0</v>
      </c>
      <c r="P139" s="2">
        <v>6.822631348768482E-11</v>
      </c>
      <c r="Q139" s="1">
        <f t="shared" si="14"/>
        <v>44.999999992408</v>
      </c>
      <c r="S139" s="4">
        <f t="shared" si="15"/>
        <v>0</v>
      </c>
      <c r="T139" s="4">
        <f t="shared" si="16"/>
        <v>0</v>
      </c>
    </row>
    <row r="140" spans="1:20" x14ac:dyDescent="0.25">
      <c r="A140" s="7"/>
      <c r="B140" s="8"/>
      <c r="J140">
        <f t="shared" si="9"/>
        <v>0</v>
      </c>
      <c r="K140">
        <f t="shared" si="10"/>
        <v>0</v>
      </c>
      <c r="L140">
        <f t="shared" si="11"/>
        <v>0</v>
      </c>
      <c r="M140">
        <f t="shared" si="12"/>
        <v>0</v>
      </c>
      <c r="N140">
        <f t="shared" si="13"/>
        <v>0</v>
      </c>
      <c r="P140" s="2">
        <v>-4.0699887904338539E-11</v>
      </c>
      <c r="Q140" s="1">
        <f t="shared" si="14"/>
        <v>44.999999992408</v>
      </c>
      <c r="S140" s="4">
        <f t="shared" si="15"/>
        <v>0</v>
      </c>
      <c r="T140" s="4">
        <f t="shared" si="16"/>
        <v>0</v>
      </c>
    </row>
    <row r="141" spans="1:20" x14ac:dyDescent="0.25">
      <c r="A141" s="7"/>
      <c r="B141" s="8"/>
      <c r="J141">
        <f t="shared" si="9"/>
        <v>0</v>
      </c>
      <c r="K141">
        <f t="shared" si="10"/>
        <v>0</v>
      </c>
      <c r="L141">
        <f t="shared" si="11"/>
        <v>0</v>
      </c>
      <c r="M141">
        <f t="shared" si="12"/>
        <v>0</v>
      </c>
      <c r="N141">
        <f t="shared" si="13"/>
        <v>0</v>
      </c>
      <c r="P141" s="2">
        <v>-7.503331289626658E-12</v>
      </c>
      <c r="Q141" s="1">
        <f t="shared" si="14"/>
        <v>44.999999992408</v>
      </c>
      <c r="S141" s="4">
        <f t="shared" si="15"/>
        <v>0</v>
      </c>
      <c r="T141" s="4">
        <f t="shared" si="16"/>
        <v>0</v>
      </c>
    </row>
    <row r="142" spans="1:20" x14ac:dyDescent="0.25">
      <c r="A142" s="7"/>
      <c r="B142" s="8"/>
      <c r="J142">
        <f t="shared" si="9"/>
        <v>0</v>
      </c>
      <c r="K142">
        <f t="shared" si="10"/>
        <v>0</v>
      </c>
      <c r="L142">
        <f t="shared" si="11"/>
        <v>0</v>
      </c>
      <c r="M142">
        <f t="shared" si="12"/>
        <v>0</v>
      </c>
      <c r="N142">
        <f t="shared" si="13"/>
        <v>0</v>
      </c>
      <c r="P142" s="2">
        <v>2.5693225325085223E-11</v>
      </c>
      <c r="Q142" s="1">
        <f t="shared" si="14"/>
        <v>44.999999992408</v>
      </c>
      <c r="S142" s="4">
        <f t="shared" si="15"/>
        <v>0</v>
      </c>
      <c r="T142" s="4">
        <f t="shared" si="16"/>
        <v>0</v>
      </c>
    </row>
    <row r="143" spans="1:20" x14ac:dyDescent="0.25">
      <c r="A143" s="7"/>
      <c r="B143" s="8"/>
      <c r="J143">
        <f t="shared" si="9"/>
        <v>0</v>
      </c>
      <c r="K143">
        <f t="shared" si="10"/>
        <v>0</v>
      </c>
      <c r="L143">
        <f t="shared" si="11"/>
        <v>0</v>
      </c>
      <c r="M143">
        <f t="shared" si="12"/>
        <v>0</v>
      </c>
      <c r="N143">
        <f t="shared" si="13"/>
        <v>0</v>
      </c>
      <c r="P143" s="2">
        <v>5.8889781939797103E-11</v>
      </c>
      <c r="Q143" s="1">
        <f t="shared" si="14"/>
        <v>44.999999992408</v>
      </c>
      <c r="S143" s="4">
        <f t="shared" si="15"/>
        <v>0</v>
      </c>
      <c r="T143" s="4">
        <f t="shared" si="16"/>
        <v>0</v>
      </c>
    </row>
    <row r="144" spans="1:20" x14ac:dyDescent="0.25">
      <c r="A144" s="7"/>
      <c r="B144" s="8"/>
      <c r="J144">
        <f t="shared" si="9"/>
        <v>0</v>
      </c>
      <c r="K144">
        <f t="shared" si="10"/>
        <v>0</v>
      </c>
      <c r="L144">
        <f t="shared" si="11"/>
        <v>0</v>
      </c>
      <c r="M144">
        <f t="shared" si="12"/>
        <v>0</v>
      </c>
      <c r="N144">
        <f t="shared" si="13"/>
        <v>0</v>
      </c>
      <c r="P144" s="2">
        <v>-5.0022208597511053E-11</v>
      </c>
      <c r="Q144" s="1">
        <f t="shared" si="14"/>
        <v>44.999999992408</v>
      </c>
      <c r="S144" s="4">
        <f t="shared" si="15"/>
        <v>0</v>
      </c>
      <c r="T144" s="4">
        <f t="shared" si="16"/>
        <v>0</v>
      </c>
    </row>
    <row r="145" spans="1:20" x14ac:dyDescent="0.25">
      <c r="A145" s="7"/>
      <c r="B145" s="8"/>
      <c r="J145">
        <f t="shared" si="9"/>
        <v>0</v>
      </c>
      <c r="K145">
        <f t="shared" si="10"/>
        <v>0</v>
      </c>
      <c r="L145">
        <f t="shared" si="11"/>
        <v>0</v>
      </c>
      <c r="M145">
        <f t="shared" si="12"/>
        <v>0</v>
      </c>
      <c r="N145">
        <f t="shared" si="13"/>
        <v>0</v>
      </c>
      <c r="P145" s="2">
        <v>-1.6825651982799172E-11</v>
      </c>
      <c r="Q145" s="1">
        <f t="shared" si="14"/>
        <v>44.999999992408</v>
      </c>
      <c r="S145" s="4">
        <f t="shared" si="15"/>
        <v>0</v>
      </c>
      <c r="T145" s="4">
        <f t="shared" si="16"/>
        <v>0</v>
      </c>
    </row>
    <row r="146" spans="1:20" x14ac:dyDescent="0.25">
      <c r="A146" s="7"/>
      <c r="B146" s="8"/>
      <c r="J146">
        <f t="shared" si="9"/>
        <v>0</v>
      </c>
      <c r="K146">
        <f t="shared" si="10"/>
        <v>0</v>
      </c>
      <c r="L146">
        <f t="shared" si="11"/>
        <v>0</v>
      </c>
      <c r="M146">
        <f t="shared" si="12"/>
        <v>0</v>
      </c>
      <c r="N146">
        <f t="shared" si="13"/>
        <v>0</v>
      </c>
      <c r="P146" s="2">
        <v>1.6370904631912708E-11</v>
      </c>
      <c r="Q146" s="1">
        <f t="shared" si="14"/>
        <v>44.999999992408</v>
      </c>
      <c r="S146" s="4">
        <f t="shared" si="15"/>
        <v>0</v>
      </c>
      <c r="T146" s="4">
        <f t="shared" si="16"/>
        <v>0</v>
      </c>
    </row>
    <row r="147" spans="1:20" x14ac:dyDescent="0.25">
      <c r="A147" s="7"/>
      <c r="B147" s="8"/>
      <c r="J147">
        <f t="shared" si="9"/>
        <v>0</v>
      </c>
      <c r="K147">
        <f t="shared" si="10"/>
        <v>0</v>
      </c>
      <c r="L147">
        <f t="shared" si="11"/>
        <v>0</v>
      </c>
      <c r="M147">
        <f t="shared" si="12"/>
        <v>0</v>
      </c>
      <c r="N147">
        <f t="shared" si="13"/>
        <v>0</v>
      </c>
      <c r="P147" s="2">
        <v>4.9567461246624589E-11</v>
      </c>
      <c r="Q147" s="1">
        <f t="shared" si="14"/>
        <v>44.999999992408</v>
      </c>
      <c r="S147" s="4">
        <f t="shared" si="15"/>
        <v>0</v>
      </c>
      <c r="T147" s="4">
        <f t="shared" si="16"/>
        <v>0</v>
      </c>
    </row>
    <row r="148" spans="1:20" x14ac:dyDescent="0.25">
      <c r="A148" s="7"/>
      <c r="B148" s="8"/>
      <c r="J148">
        <f t="shared" si="9"/>
        <v>0</v>
      </c>
      <c r="K148">
        <f t="shared" si="10"/>
        <v>0</v>
      </c>
      <c r="L148">
        <f t="shared" si="11"/>
        <v>0</v>
      </c>
      <c r="M148">
        <f t="shared" si="12"/>
        <v>0</v>
      </c>
      <c r="N148">
        <f t="shared" si="13"/>
        <v>0</v>
      </c>
      <c r="P148" s="2">
        <v>-5.9344529290683568E-11</v>
      </c>
      <c r="Q148" s="1">
        <f t="shared" si="14"/>
        <v>44.999999992408</v>
      </c>
      <c r="S148" s="4">
        <f t="shared" si="15"/>
        <v>0</v>
      </c>
      <c r="T148" s="4">
        <f t="shared" si="16"/>
        <v>0</v>
      </c>
    </row>
    <row r="149" spans="1:20" x14ac:dyDescent="0.25">
      <c r="A149" s="7"/>
      <c r="B149" s="8"/>
      <c r="J149">
        <f t="shared" si="9"/>
        <v>0</v>
      </c>
      <c r="K149">
        <f t="shared" si="10"/>
        <v>0</v>
      </c>
      <c r="L149">
        <f t="shared" si="11"/>
        <v>0</v>
      </c>
      <c r="M149">
        <f t="shared" si="12"/>
        <v>0</v>
      </c>
      <c r="N149">
        <f t="shared" si="13"/>
        <v>0</v>
      </c>
      <c r="P149" s="2">
        <v>-2.6133761821256485E-11</v>
      </c>
      <c r="Q149" s="1">
        <f t="shared" si="14"/>
        <v>44.999999992408</v>
      </c>
      <c r="S149" s="4">
        <f t="shared" si="15"/>
        <v>0</v>
      </c>
      <c r="T149" s="4">
        <f t="shared" si="16"/>
        <v>0</v>
      </c>
    </row>
    <row r="150" spans="1:20" x14ac:dyDescent="0.25">
      <c r="A150" s="7"/>
      <c r="B150" s="8"/>
      <c r="J150">
        <f t="shared" si="9"/>
        <v>0</v>
      </c>
      <c r="K150">
        <f t="shared" si="10"/>
        <v>0</v>
      </c>
      <c r="L150">
        <f t="shared" si="11"/>
        <v>0</v>
      </c>
      <c r="M150">
        <f t="shared" si="12"/>
        <v>0</v>
      </c>
      <c r="N150">
        <f t="shared" si="13"/>
        <v>0</v>
      </c>
      <c r="P150" s="2">
        <v>7.0485839387401938E-12</v>
      </c>
      <c r="Q150" s="1">
        <f t="shared" si="14"/>
        <v>44.999999992408</v>
      </c>
      <c r="S150" s="4">
        <f t="shared" si="15"/>
        <v>0</v>
      </c>
      <c r="T150" s="4">
        <f t="shared" si="16"/>
        <v>0</v>
      </c>
    </row>
    <row r="151" spans="1:20" x14ac:dyDescent="0.25">
      <c r="A151" s="7"/>
      <c r="B151" s="8"/>
      <c r="J151">
        <f t="shared" si="9"/>
        <v>0</v>
      </c>
      <c r="K151">
        <f t="shared" si="10"/>
        <v>0</v>
      </c>
      <c r="L151">
        <f t="shared" si="11"/>
        <v>0</v>
      </c>
      <c r="M151">
        <f t="shared" si="12"/>
        <v>0</v>
      </c>
      <c r="N151">
        <f t="shared" si="13"/>
        <v>0</v>
      </c>
      <c r="P151" s="2">
        <v>-3.0802027595200343E-11</v>
      </c>
      <c r="Q151" s="1">
        <f t="shared" si="14"/>
        <v>44.999999992408</v>
      </c>
      <c r="S151" s="4">
        <f t="shared" si="15"/>
        <v>0</v>
      </c>
      <c r="T151" s="4">
        <f t="shared" si="16"/>
        <v>0</v>
      </c>
    </row>
    <row r="152" spans="1:20" x14ac:dyDescent="0.25">
      <c r="A152" s="7"/>
      <c r="B152" s="8"/>
      <c r="J152">
        <f t="shared" si="9"/>
        <v>0</v>
      </c>
      <c r="K152">
        <f t="shared" si="10"/>
        <v>0</v>
      </c>
      <c r="L152">
        <f t="shared" si="11"/>
        <v>0</v>
      </c>
      <c r="M152">
        <f t="shared" si="12"/>
        <v>0</v>
      </c>
      <c r="N152">
        <f t="shared" si="13"/>
        <v>0</v>
      </c>
      <c r="P152" s="2">
        <v>2.3945290195115376E-12</v>
      </c>
      <c r="Q152" s="1">
        <f t="shared" si="14"/>
        <v>44.999999992408</v>
      </c>
      <c r="S152" s="4">
        <f t="shared" si="15"/>
        <v>0</v>
      </c>
      <c r="T152" s="4">
        <f t="shared" si="16"/>
        <v>0</v>
      </c>
    </row>
    <row r="153" spans="1:20" x14ac:dyDescent="0.25">
      <c r="A153" s="7"/>
      <c r="B153" s="8"/>
      <c r="J153">
        <f t="shared" si="9"/>
        <v>0</v>
      </c>
      <c r="K153">
        <f t="shared" si="10"/>
        <v>0</v>
      </c>
      <c r="L153">
        <f t="shared" si="11"/>
        <v>0</v>
      </c>
      <c r="M153">
        <f t="shared" si="12"/>
        <v>0</v>
      </c>
      <c r="N153">
        <f t="shared" si="13"/>
        <v>0</v>
      </c>
      <c r="P153" s="2">
        <v>-3.54631879417866E-11</v>
      </c>
      <c r="Q153" s="1">
        <f t="shared" si="14"/>
        <v>44.999999992408</v>
      </c>
      <c r="S153" s="4">
        <f t="shared" si="15"/>
        <v>0</v>
      </c>
      <c r="T153" s="4">
        <f t="shared" si="16"/>
        <v>0</v>
      </c>
    </row>
    <row r="154" spans="1:20" x14ac:dyDescent="0.25">
      <c r="A154" s="7"/>
      <c r="B154" s="8"/>
      <c r="J154">
        <f t="shared" ref="J154:J214" si="17">$B154-C154</f>
        <v>0</v>
      </c>
      <c r="K154">
        <f t="shared" ref="K154:K214" si="18">$B154-D154</f>
        <v>0</v>
      </c>
      <c r="L154">
        <f t="shared" ref="L154:L214" si="19">$B154-E154</f>
        <v>0</v>
      </c>
      <c r="M154">
        <f t="shared" ref="M154:M214" si="20">$B154-F154</f>
        <v>0</v>
      </c>
      <c r="N154">
        <f t="shared" ref="N154:N214" si="21">$B154-G154</f>
        <v>0</v>
      </c>
      <c r="P154" s="2">
        <v>-2.2808421817899216E-12</v>
      </c>
      <c r="Q154" s="1">
        <f t="shared" ref="Q154:Q214" si="22">$D$23</f>
        <v>44.999999992408</v>
      </c>
      <c r="S154" s="4">
        <f t="shared" si="15"/>
        <v>0</v>
      </c>
      <c r="T154" s="4">
        <f t="shared" si="16"/>
        <v>0</v>
      </c>
    </row>
    <row r="155" spans="1:20" x14ac:dyDescent="0.25">
      <c r="A155" s="7"/>
      <c r="B155" s="8"/>
      <c r="J155">
        <f t="shared" si="17"/>
        <v>0</v>
      </c>
      <c r="K155">
        <f t="shared" si="18"/>
        <v>0</v>
      </c>
      <c r="L155">
        <f t="shared" si="19"/>
        <v>0</v>
      </c>
      <c r="M155">
        <f t="shared" si="20"/>
        <v>0</v>
      </c>
      <c r="N155">
        <f t="shared" si="21"/>
        <v>0</v>
      </c>
      <c r="P155" s="2">
        <v>3.092281986027956E-11</v>
      </c>
      <c r="Q155" s="1">
        <f t="shared" si="22"/>
        <v>44.999999992408</v>
      </c>
      <c r="S155" s="4">
        <f t="shared" ref="S155:S215" si="23">-1*J155</f>
        <v>0</v>
      </c>
      <c r="T155" s="4">
        <f t="shared" ref="T155:T215" si="24">-1*K155</f>
        <v>0</v>
      </c>
    </row>
    <row r="156" spans="1:20" x14ac:dyDescent="0.25">
      <c r="A156" s="7"/>
      <c r="B156" s="8"/>
      <c r="J156">
        <f t="shared" si="17"/>
        <v>0</v>
      </c>
      <c r="K156">
        <f t="shared" si="18"/>
        <v>0</v>
      </c>
      <c r="L156">
        <f t="shared" si="19"/>
        <v>0</v>
      </c>
      <c r="M156">
        <f t="shared" si="20"/>
        <v>0</v>
      </c>
      <c r="N156">
        <f t="shared" si="21"/>
        <v>0</v>
      </c>
      <c r="P156" s="2">
        <v>-6.9277916736609768E-12</v>
      </c>
      <c r="Q156" s="1">
        <f t="shared" si="22"/>
        <v>44.999999992408</v>
      </c>
      <c r="S156" s="4">
        <f t="shared" si="23"/>
        <v>0</v>
      </c>
      <c r="T156" s="4">
        <f t="shared" si="24"/>
        <v>0</v>
      </c>
    </row>
    <row r="157" spans="1:20" x14ac:dyDescent="0.25">
      <c r="A157" s="7"/>
      <c r="B157" s="8"/>
      <c r="J157">
        <f t="shared" si="17"/>
        <v>0</v>
      </c>
      <c r="K157">
        <f t="shared" si="18"/>
        <v>0</v>
      </c>
      <c r="L157">
        <f t="shared" si="19"/>
        <v>0</v>
      </c>
      <c r="M157">
        <f t="shared" si="20"/>
        <v>0</v>
      </c>
      <c r="N157">
        <f t="shared" si="21"/>
        <v>0</v>
      </c>
      <c r="P157" s="2">
        <v>2.6261659513693303E-11</v>
      </c>
      <c r="Q157" s="1">
        <f t="shared" si="22"/>
        <v>44.999999992408</v>
      </c>
      <c r="S157" s="4">
        <f t="shared" si="23"/>
        <v>0</v>
      </c>
      <c r="T157" s="4">
        <f t="shared" si="24"/>
        <v>0</v>
      </c>
    </row>
    <row r="158" spans="1:20" x14ac:dyDescent="0.25">
      <c r="A158" s="7"/>
      <c r="B158" s="8"/>
      <c r="J158">
        <f t="shared" si="17"/>
        <v>0</v>
      </c>
      <c r="K158">
        <f t="shared" si="18"/>
        <v>0</v>
      </c>
      <c r="L158">
        <f t="shared" si="19"/>
        <v>0</v>
      </c>
      <c r="M158">
        <f t="shared" si="20"/>
        <v>0</v>
      </c>
      <c r="N158">
        <f t="shared" si="21"/>
        <v>0</v>
      </c>
      <c r="P158" s="2">
        <v>-1.1603162874962436E-11</v>
      </c>
      <c r="Q158" s="1">
        <f t="shared" si="22"/>
        <v>44.999999992408</v>
      </c>
      <c r="S158" s="4">
        <f t="shared" si="23"/>
        <v>0</v>
      </c>
      <c r="T158" s="4">
        <f t="shared" si="24"/>
        <v>0</v>
      </c>
    </row>
    <row r="159" spans="1:20" x14ac:dyDescent="0.25">
      <c r="A159" s="7"/>
      <c r="B159" s="8"/>
      <c r="J159">
        <f t="shared" si="17"/>
        <v>0</v>
      </c>
      <c r="K159">
        <f t="shared" si="18"/>
        <v>0</v>
      </c>
      <c r="L159">
        <f t="shared" si="19"/>
        <v>0</v>
      </c>
      <c r="M159">
        <f t="shared" si="20"/>
        <v>0</v>
      </c>
      <c r="N159">
        <f t="shared" si="21"/>
        <v>0</v>
      </c>
      <c r="P159" s="2">
        <v>2.1600499167107046E-11</v>
      </c>
      <c r="Q159" s="1">
        <f t="shared" si="22"/>
        <v>44.999999992408</v>
      </c>
      <c r="S159" s="4">
        <f t="shared" si="23"/>
        <v>0</v>
      </c>
      <c r="T159" s="4">
        <f t="shared" si="24"/>
        <v>0</v>
      </c>
    </row>
    <row r="160" spans="1:20" x14ac:dyDescent="0.25">
      <c r="A160" s="7"/>
      <c r="B160" s="8"/>
      <c r="J160">
        <f t="shared" si="17"/>
        <v>0</v>
      </c>
      <c r="K160">
        <f t="shared" si="18"/>
        <v>0</v>
      </c>
      <c r="L160">
        <f t="shared" si="19"/>
        <v>0</v>
      </c>
      <c r="M160">
        <f t="shared" si="20"/>
        <v>0</v>
      </c>
      <c r="N160">
        <f t="shared" si="21"/>
        <v>0</v>
      </c>
      <c r="P160" s="2">
        <v>-1.6257217794191092E-11</v>
      </c>
      <c r="Q160" s="1">
        <f t="shared" si="22"/>
        <v>44.999999992408</v>
      </c>
      <c r="S160" s="4">
        <f t="shared" si="23"/>
        <v>0</v>
      </c>
      <c r="T160" s="4">
        <f t="shared" si="24"/>
        <v>0</v>
      </c>
    </row>
    <row r="161" spans="1:20" x14ac:dyDescent="0.25">
      <c r="A161" s="7"/>
      <c r="B161" s="8"/>
      <c r="J161">
        <f t="shared" si="17"/>
        <v>0</v>
      </c>
      <c r="K161">
        <f t="shared" si="18"/>
        <v>0</v>
      </c>
      <c r="L161">
        <f t="shared" si="19"/>
        <v>0</v>
      </c>
      <c r="M161">
        <f t="shared" si="20"/>
        <v>0</v>
      </c>
      <c r="N161">
        <f t="shared" si="21"/>
        <v>0</v>
      </c>
      <c r="P161" s="2">
        <v>1.6939338820520788E-11</v>
      </c>
      <c r="Q161" s="1">
        <f t="shared" si="22"/>
        <v>44.999999992408</v>
      </c>
      <c r="S161" s="4">
        <f t="shared" si="23"/>
        <v>0</v>
      </c>
      <c r="T161" s="4">
        <f t="shared" si="24"/>
        <v>0</v>
      </c>
    </row>
    <row r="162" spans="1:20" x14ac:dyDescent="0.25">
      <c r="A162" s="7"/>
      <c r="B162" s="8"/>
      <c r="J162">
        <f t="shared" si="17"/>
        <v>0</v>
      </c>
      <c r="K162">
        <f t="shared" si="18"/>
        <v>0</v>
      </c>
      <c r="L162">
        <f t="shared" si="19"/>
        <v>0</v>
      </c>
      <c r="M162">
        <f t="shared" si="20"/>
        <v>0</v>
      </c>
      <c r="N162">
        <f t="shared" si="21"/>
        <v>0</v>
      </c>
      <c r="P162" s="2">
        <v>-2.0911272713419748E-11</v>
      </c>
      <c r="Q162" s="1">
        <f t="shared" si="22"/>
        <v>44.999999992408</v>
      </c>
      <c r="S162" s="4">
        <f t="shared" si="23"/>
        <v>0</v>
      </c>
      <c r="T162" s="4">
        <f t="shared" si="24"/>
        <v>0</v>
      </c>
    </row>
    <row r="163" spans="1:20" x14ac:dyDescent="0.25">
      <c r="A163" s="7"/>
      <c r="B163" s="8"/>
      <c r="J163">
        <f t="shared" si="17"/>
        <v>0</v>
      </c>
      <c r="K163">
        <f t="shared" si="18"/>
        <v>0</v>
      </c>
      <c r="L163">
        <f t="shared" si="19"/>
        <v>0</v>
      </c>
      <c r="M163">
        <f t="shared" si="20"/>
        <v>0</v>
      </c>
      <c r="N163">
        <f t="shared" si="21"/>
        <v>0</v>
      </c>
      <c r="P163" s="2">
        <v>1.2278178473934531E-11</v>
      </c>
      <c r="Q163" s="1">
        <f t="shared" si="22"/>
        <v>44.999999992408</v>
      </c>
      <c r="S163" s="4">
        <f t="shared" si="23"/>
        <v>0</v>
      </c>
      <c r="T163" s="4">
        <f t="shared" si="24"/>
        <v>0</v>
      </c>
    </row>
    <row r="164" spans="1:20" x14ac:dyDescent="0.25">
      <c r="A164" s="7"/>
      <c r="B164" s="8"/>
      <c r="J164">
        <f t="shared" si="17"/>
        <v>0</v>
      </c>
      <c r="K164">
        <f t="shared" si="18"/>
        <v>0</v>
      </c>
      <c r="L164">
        <f t="shared" si="19"/>
        <v>0</v>
      </c>
      <c r="M164">
        <f t="shared" si="20"/>
        <v>0</v>
      </c>
      <c r="N164">
        <f t="shared" si="21"/>
        <v>0</v>
      </c>
      <c r="P164" s="2">
        <v>-2.5579538487363607E-11</v>
      </c>
      <c r="Q164" s="1">
        <f t="shared" si="22"/>
        <v>44.999999992408</v>
      </c>
      <c r="S164" s="4">
        <f t="shared" si="23"/>
        <v>0</v>
      </c>
      <c r="T164" s="4">
        <f t="shared" si="24"/>
        <v>0</v>
      </c>
    </row>
    <row r="165" spans="1:20" x14ac:dyDescent="0.25">
      <c r="A165" s="7"/>
      <c r="B165" s="8"/>
      <c r="J165">
        <f t="shared" si="17"/>
        <v>0</v>
      </c>
      <c r="K165">
        <f t="shared" si="18"/>
        <v>0</v>
      </c>
      <c r="L165">
        <f t="shared" si="19"/>
        <v>0</v>
      </c>
      <c r="M165">
        <f t="shared" si="20"/>
        <v>0</v>
      </c>
      <c r="N165">
        <f t="shared" si="21"/>
        <v>0</v>
      </c>
      <c r="P165" s="2">
        <v>7.617018127348274E-12</v>
      </c>
      <c r="Q165" s="1">
        <f t="shared" si="22"/>
        <v>44.999999992408</v>
      </c>
      <c r="S165" s="4">
        <f t="shared" si="23"/>
        <v>0</v>
      </c>
      <c r="T165" s="4">
        <f t="shared" si="24"/>
        <v>0</v>
      </c>
    </row>
    <row r="166" spans="1:20" x14ac:dyDescent="0.25">
      <c r="A166" s="7"/>
      <c r="B166" s="8"/>
      <c r="J166">
        <f t="shared" si="17"/>
        <v>0</v>
      </c>
      <c r="K166">
        <f t="shared" si="18"/>
        <v>0</v>
      </c>
      <c r="L166">
        <f t="shared" si="19"/>
        <v>0</v>
      </c>
      <c r="M166">
        <f t="shared" si="20"/>
        <v>0</v>
      </c>
      <c r="N166">
        <f t="shared" si="21"/>
        <v>0</v>
      </c>
      <c r="P166" s="2">
        <v>-3.0233593406592263E-11</v>
      </c>
      <c r="Q166" s="1">
        <f t="shared" si="22"/>
        <v>44.999999992408</v>
      </c>
      <c r="S166" s="4">
        <f t="shared" si="23"/>
        <v>0</v>
      </c>
      <c r="T166" s="4">
        <f t="shared" si="24"/>
        <v>0</v>
      </c>
    </row>
    <row r="167" spans="1:20" x14ac:dyDescent="0.25">
      <c r="A167" s="7"/>
      <c r="B167" s="8"/>
      <c r="J167">
        <f t="shared" si="17"/>
        <v>0</v>
      </c>
      <c r="K167">
        <f t="shared" si="18"/>
        <v>0</v>
      </c>
      <c r="L167">
        <f t="shared" si="19"/>
        <v>0</v>
      </c>
      <c r="M167">
        <f t="shared" si="20"/>
        <v>0</v>
      </c>
      <c r="N167">
        <f t="shared" si="21"/>
        <v>0</v>
      </c>
      <c r="P167" s="2">
        <v>2.9558577807620168E-12</v>
      </c>
      <c r="Q167" s="1">
        <f t="shared" si="22"/>
        <v>44.999999992408</v>
      </c>
      <c r="S167" s="4">
        <f t="shared" si="23"/>
        <v>0</v>
      </c>
      <c r="T167" s="4">
        <f t="shared" si="24"/>
        <v>0</v>
      </c>
    </row>
    <row r="168" spans="1:20" x14ac:dyDescent="0.25">
      <c r="A168" s="7"/>
      <c r="B168" s="8"/>
      <c r="J168">
        <f t="shared" si="17"/>
        <v>0</v>
      </c>
      <c r="K168">
        <f t="shared" si="18"/>
        <v>0</v>
      </c>
      <c r="L168">
        <f t="shared" si="19"/>
        <v>0</v>
      </c>
      <c r="M168">
        <f t="shared" si="20"/>
        <v>0</v>
      </c>
      <c r="N168">
        <f t="shared" si="21"/>
        <v>0</v>
      </c>
      <c r="P168" s="2">
        <v>-3.4901859180536121E-11</v>
      </c>
      <c r="Q168" s="1">
        <f t="shared" si="22"/>
        <v>44.999999992408</v>
      </c>
      <c r="S168" s="4">
        <f t="shared" si="23"/>
        <v>0</v>
      </c>
      <c r="T168" s="4">
        <f t="shared" si="24"/>
        <v>0</v>
      </c>
    </row>
    <row r="169" spans="1:20" x14ac:dyDescent="0.25">
      <c r="A169" s="7"/>
      <c r="B169" s="8"/>
      <c r="J169">
        <f t="shared" si="17"/>
        <v>0</v>
      </c>
      <c r="K169">
        <f t="shared" si="18"/>
        <v>0</v>
      </c>
      <c r="L169">
        <f t="shared" si="19"/>
        <v>0</v>
      </c>
      <c r="M169">
        <f t="shared" si="20"/>
        <v>0</v>
      </c>
      <c r="N169">
        <f t="shared" si="21"/>
        <v>0</v>
      </c>
      <c r="P169" s="2">
        <v>-1.6981971384666394E-12</v>
      </c>
      <c r="Q169" s="1">
        <f t="shared" si="22"/>
        <v>44.999999992408</v>
      </c>
      <c r="S169" s="4">
        <f t="shared" si="23"/>
        <v>0</v>
      </c>
      <c r="T169" s="4">
        <f t="shared" si="24"/>
        <v>0</v>
      </c>
    </row>
    <row r="170" spans="1:20" x14ac:dyDescent="0.25">
      <c r="A170" s="7"/>
      <c r="B170" s="8"/>
      <c r="J170">
        <f t="shared" si="17"/>
        <v>0</v>
      </c>
      <c r="K170">
        <f t="shared" si="18"/>
        <v>0</v>
      </c>
      <c r="L170">
        <f t="shared" si="19"/>
        <v>0</v>
      </c>
      <c r="M170">
        <f t="shared" si="20"/>
        <v>0</v>
      </c>
      <c r="N170">
        <f t="shared" si="21"/>
        <v>0</v>
      </c>
      <c r="P170" s="2">
        <v>3.149125404888764E-11</v>
      </c>
      <c r="Q170" s="1">
        <f t="shared" si="22"/>
        <v>44.999999992408</v>
      </c>
      <c r="S170" s="4">
        <f t="shared" si="23"/>
        <v>0</v>
      </c>
      <c r="T170" s="4">
        <f t="shared" si="24"/>
        <v>0</v>
      </c>
    </row>
    <row r="171" spans="1:20" x14ac:dyDescent="0.25">
      <c r="A171" s="7"/>
      <c r="B171" s="8"/>
      <c r="J171">
        <f t="shared" si="17"/>
        <v>0</v>
      </c>
      <c r="K171">
        <f t="shared" si="18"/>
        <v>0</v>
      </c>
      <c r="L171">
        <f t="shared" si="19"/>
        <v>0</v>
      </c>
      <c r="M171">
        <f t="shared" si="20"/>
        <v>0</v>
      </c>
      <c r="N171">
        <f t="shared" si="21"/>
        <v>0</v>
      </c>
      <c r="P171" s="2">
        <v>-6.3664629124104977E-12</v>
      </c>
      <c r="Q171" s="1">
        <f t="shared" si="22"/>
        <v>44.999999992408</v>
      </c>
      <c r="S171" s="4">
        <f t="shared" si="23"/>
        <v>0</v>
      </c>
      <c r="T171" s="4">
        <f t="shared" si="24"/>
        <v>0</v>
      </c>
    </row>
    <row r="172" spans="1:20" x14ac:dyDescent="0.25">
      <c r="A172" s="7"/>
      <c r="B172" s="8"/>
      <c r="J172">
        <f t="shared" si="17"/>
        <v>0</v>
      </c>
      <c r="K172">
        <f t="shared" si="18"/>
        <v>0</v>
      </c>
      <c r="L172">
        <f t="shared" si="19"/>
        <v>0</v>
      </c>
      <c r="M172">
        <f t="shared" si="20"/>
        <v>0</v>
      </c>
      <c r="N172">
        <f t="shared" si="21"/>
        <v>0</v>
      </c>
      <c r="P172" s="2">
        <v>2.6837199129658984E-11</v>
      </c>
      <c r="Q172" s="1">
        <f t="shared" si="22"/>
        <v>44.999999992408</v>
      </c>
      <c r="S172" s="4">
        <f t="shared" si="23"/>
        <v>0</v>
      </c>
      <c r="T172" s="4">
        <f t="shared" si="24"/>
        <v>0</v>
      </c>
    </row>
    <row r="173" spans="1:20" x14ac:dyDescent="0.25">
      <c r="A173" s="7"/>
      <c r="B173" s="8"/>
      <c r="J173">
        <f t="shared" si="17"/>
        <v>0</v>
      </c>
      <c r="K173">
        <f t="shared" si="18"/>
        <v>0</v>
      </c>
      <c r="L173">
        <f t="shared" si="19"/>
        <v>0</v>
      </c>
      <c r="M173">
        <f t="shared" si="20"/>
        <v>0</v>
      </c>
      <c r="N173">
        <f t="shared" si="21"/>
        <v>0</v>
      </c>
      <c r="P173" s="2">
        <v>-1.1027623258996755E-11</v>
      </c>
      <c r="Q173" s="1">
        <f t="shared" si="22"/>
        <v>44.999999992408</v>
      </c>
      <c r="S173" s="4">
        <f t="shared" si="23"/>
        <v>0</v>
      </c>
      <c r="T173" s="4">
        <f t="shared" si="24"/>
        <v>0</v>
      </c>
    </row>
    <row r="174" spans="1:20" x14ac:dyDescent="0.25">
      <c r="A174" s="7"/>
      <c r="B174" s="8"/>
      <c r="J174">
        <f t="shared" si="17"/>
        <v>0</v>
      </c>
      <c r="K174">
        <f t="shared" si="18"/>
        <v>0</v>
      </c>
      <c r="L174">
        <f t="shared" si="19"/>
        <v>0</v>
      </c>
      <c r="M174">
        <f t="shared" si="20"/>
        <v>0</v>
      </c>
      <c r="N174">
        <f t="shared" si="21"/>
        <v>0</v>
      </c>
      <c r="P174" s="2">
        <v>2.2168933355715126E-11</v>
      </c>
      <c r="Q174" s="1">
        <f t="shared" si="22"/>
        <v>44.999999992408</v>
      </c>
      <c r="S174" s="4">
        <f t="shared" si="23"/>
        <v>0</v>
      </c>
      <c r="T174" s="4">
        <f t="shared" si="24"/>
        <v>0</v>
      </c>
    </row>
    <row r="175" spans="1:20" x14ac:dyDescent="0.25">
      <c r="A175" s="7"/>
      <c r="B175" s="8"/>
      <c r="J175">
        <f t="shared" si="17"/>
        <v>0</v>
      </c>
      <c r="K175">
        <f t="shared" si="18"/>
        <v>0</v>
      </c>
      <c r="L175">
        <f t="shared" si="19"/>
        <v>0</v>
      </c>
      <c r="M175">
        <f t="shared" si="20"/>
        <v>0</v>
      </c>
      <c r="N175">
        <f t="shared" si="21"/>
        <v>0</v>
      </c>
      <c r="P175" s="2">
        <v>-1.5681678178225411E-11</v>
      </c>
      <c r="Q175" s="1">
        <f t="shared" si="22"/>
        <v>44.999999992408</v>
      </c>
      <c r="S175" s="4">
        <f t="shared" si="23"/>
        <v>0</v>
      </c>
      <c r="T175" s="4">
        <f t="shared" si="24"/>
        <v>0</v>
      </c>
    </row>
    <row r="176" spans="1:20" x14ac:dyDescent="0.25">
      <c r="A176" s="7"/>
      <c r="B176" s="8"/>
      <c r="J176">
        <f t="shared" si="17"/>
        <v>0</v>
      </c>
      <c r="K176">
        <f t="shared" si="18"/>
        <v>0</v>
      </c>
      <c r="L176">
        <f t="shared" si="19"/>
        <v>0</v>
      </c>
      <c r="M176">
        <f t="shared" si="20"/>
        <v>0</v>
      </c>
      <c r="N176">
        <f t="shared" si="21"/>
        <v>0</v>
      </c>
      <c r="P176" s="2">
        <v>1.7507773009128869E-11</v>
      </c>
      <c r="Q176" s="1">
        <f t="shared" si="22"/>
        <v>44.999999992408</v>
      </c>
      <c r="S176" s="4">
        <f t="shared" si="23"/>
        <v>0</v>
      </c>
      <c r="T176" s="4">
        <f t="shared" si="24"/>
        <v>0</v>
      </c>
    </row>
    <row r="177" spans="1:20" x14ac:dyDescent="0.25">
      <c r="A177" s="7"/>
      <c r="B177" s="8"/>
      <c r="J177">
        <f t="shared" si="17"/>
        <v>0</v>
      </c>
      <c r="K177">
        <f t="shared" si="18"/>
        <v>0</v>
      </c>
      <c r="L177">
        <f t="shared" si="19"/>
        <v>0</v>
      </c>
      <c r="M177">
        <f t="shared" si="20"/>
        <v>0</v>
      </c>
      <c r="N177">
        <f t="shared" si="21"/>
        <v>0</v>
      </c>
      <c r="P177" s="2">
        <v>-2.0349943952169269E-11</v>
      </c>
      <c r="Q177" s="1">
        <f t="shared" si="22"/>
        <v>44.999999992408</v>
      </c>
      <c r="S177" s="4">
        <f t="shared" si="23"/>
        <v>0</v>
      </c>
      <c r="T177" s="4">
        <f t="shared" si="24"/>
        <v>0</v>
      </c>
    </row>
    <row r="178" spans="1:20" x14ac:dyDescent="0.25">
      <c r="A178" s="7"/>
      <c r="B178" s="8"/>
      <c r="J178">
        <f t="shared" si="17"/>
        <v>0</v>
      </c>
      <c r="K178">
        <f t="shared" si="18"/>
        <v>0</v>
      </c>
      <c r="L178">
        <f t="shared" si="19"/>
        <v>0</v>
      </c>
      <c r="M178">
        <f t="shared" si="20"/>
        <v>0</v>
      </c>
      <c r="N178">
        <f t="shared" si="21"/>
        <v>0</v>
      </c>
      <c r="P178" s="2">
        <v>1.2846612662542611E-11</v>
      </c>
      <c r="Q178" s="1">
        <f t="shared" si="22"/>
        <v>44.999999992408</v>
      </c>
      <c r="S178" s="4">
        <f t="shared" si="23"/>
        <v>0</v>
      </c>
      <c r="T178" s="4">
        <f t="shared" si="24"/>
        <v>0</v>
      </c>
    </row>
    <row r="179" spans="1:20" x14ac:dyDescent="0.25">
      <c r="A179" s="7"/>
      <c r="B179" s="8"/>
      <c r="J179">
        <f t="shared" si="17"/>
        <v>0</v>
      </c>
      <c r="K179">
        <f t="shared" si="18"/>
        <v>0</v>
      </c>
      <c r="L179">
        <f t="shared" si="19"/>
        <v>0</v>
      </c>
      <c r="M179">
        <f t="shared" si="20"/>
        <v>0</v>
      </c>
      <c r="N179">
        <f t="shared" si="21"/>
        <v>0</v>
      </c>
      <c r="P179" s="2">
        <v>-2.5011104298755527E-11</v>
      </c>
      <c r="Q179" s="1">
        <f t="shared" si="22"/>
        <v>44.999999992408</v>
      </c>
      <c r="S179" s="4">
        <f t="shared" si="23"/>
        <v>0</v>
      </c>
      <c r="T179" s="4">
        <f t="shared" si="24"/>
        <v>0</v>
      </c>
    </row>
    <row r="180" spans="1:20" x14ac:dyDescent="0.25">
      <c r="A180" s="7"/>
      <c r="B180" s="8"/>
      <c r="J180">
        <f t="shared" si="17"/>
        <v>0</v>
      </c>
      <c r="K180">
        <f t="shared" si="18"/>
        <v>0</v>
      </c>
      <c r="L180">
        <f t="shared" si="19"/>
        <v>0</v>
      </c>
      <c r="M180">
        <f t="shared" si="20"/>
        <v>0</v>
      </c>
      <c r="N180">
        <f t="shared" si="21"/>
        <v>0</v>
      </c>
      <c r="P180" s="2">
        <v>8.1854523159563541E-12</v>
      </c>
      <c r="Q180" s="1">
        <f t="shared" si="22"/>
        <v>44.999999992408</v>
      </c>
      <c r="S180" s="4">
        <f t="shared" si="23"/>
        <v>0</v>
      </c>
      <c r="T180" s="4">
        <f t="shared" si="24"/>
        <v>0</v>
      </c>
    </row>
    <row r="181" spans="1:20" x14ac:dyDescent="0.25">
      <c r="A181" s="7"/>
      <c r="B181" s="8"/>
      <c r="J181">
        <f t="shared" si="17"/>
        <v>0</v>
      </c>
      <c r="K181">
        <f t="shared" si="18"/>
        <v>0</v>
      </c>
      <c r="L181">
        <f t="shared" si="19"/>
        <v>0</v>
      </c>
      <c r="M181">
        <f t="shared" si="20"/>
        <v>0</v>
      </c>
      <c r="N181">
        <f t="shared" si="21"/>
        <v>0</v>
      </c>
      <c r="P181" s="2">
        <v>-2.9672264645341784E-11</v>
      </c>
      <c r="Q181" s="1">
        <f t="shared" si="22"/>
        <v>44.999999992408</v>
      </c>
      <c r="S181" s="4">
        <f t="shared" si="23"/>
        <v>0</v>
      </c>
      <c r="T181" s="4">
        <f t="shared" si="24"/>
        <v>0</v>
      </c>
    </row>
    <row r="182" spans="1:20" x14ac:dyDescent="0.25">
      <c r="A182" s="7"/>
      <c r="B182" s="8"/>
      <c r="J182">
        <f t="shared" si="17"/>
        <v>0</v>
      </c>
      <c r="K182">
        <f t="shared" si="18"/>
        <v>0</v>
      </c>
      <c r="L182">
        <f t="shared" si="19"/>
        <v>0</v>
      </c>
      <c r="M182">
        <f t="shared" si="20"/>
        <v>0</v>
      </c>
      <c r="N182">
        <f t="shared" si="21"/>
        <v>0</v>
      </c>
      <c r="P182" s="2">
        <v>3.5242919693700969E-12</v>
      </c>
      <c r="Q182" s="1">
        <f t="shared" si="22"/>
        <v>44.999999992408</v>
      </c>
      <c r="S182" s="4">
        <f t="shared" si="23"/>
        <v>0</v>
      </c>
      <c r="T182" s="4">
        <f t="shared" si="24"/>
        <v>0</v>
      </c>
    </row>
    <row r="183" spans="1:20" x14ac:dyDescent="0.25">
      <c r="A183" s="7"/>
      <c r="B183" s="8"/>
      <c r="J183">
        <f t="shared" si="17"/>
        <v>0</v>
      </c>
      <c r="K183">
        <f t="shared" si="18"/>
        <v>0</v>
      </c>
      <c r="L183">
        <f t="shared" si="19"/>
        <v>0</v>
      </c>
      <c r="M183">
        <f t="shared" si="20"/>
        <v>0</v>
      </c>
      <c r="N183">
        <f t="shared" si="21"/>
        <v>0</v>
      </c>
      <c r="P183" s="2">
        <v>1.1972645097557688E-12</v>
      </c>
      <c r="Q183" s="1">
        <f t="shared" si="22"/>
        <v>44.999999992408</v>
      </c>
      <c r="S183" s="4">
        <f t="shared" si="23"/>
        <v>0</v>
      </c>
      <c r="T183" s="4">
        <f t="shared" si="24"/>
        <v>0</v>
      </c>
    </row>
    <row r="184" spans="1:20" x14ac:dyDescent="0.25">
      <c r="A184" s="7"/>
      <c r="B184" s="8"/>
      <c r="J184">
        <f t="shared" si="17"/>
        <v>0</v>
      </c>
      <c r="K184">
        <f t="shared" si="18"/>
        <v>0</v>
      </c>
      <c r="L184">
        <f t="shared" si="19"/>
        <v>0</v>
      </c>
      <c r="M184">
        <f t="shared" si="20"/>
        <v>0</v>
      </c>
      <c r="N184">
        <f t="shared" si="21"/>
        <v>0</v>
      </c>
      <c r="P184" s="2">
        <v>-1.1404210908949608E-12</v>
      </c>
      <c r="Q184" s="1">
        <f t="shared" si="22"/>
        <v>44.999999992408</v>
      </c>
      <c r="S184" s="4">
        <f t="shared" si="23"/>
        <v>0</v>
      </c>
      <c r="T184" s="4">
        <f t="shared" si="24"/>
        <v>0</v>
      </c>
    </row>
    <row r="185" spans="1:20" x14ac:dyDescent="0.25">
      <c r="A185" s="7"/>
      <c r="B185" s="8"/>
      <c r="J185">
        <f t="shared" si="17"/>
        <v>0</v>
      </c>
      <c r="K185">
        <f t="shared" si="18"/>
        <v>0</v>
      </c>
      <c r="L185">
        <f t="shared" si="19"/>
        <v>0</v>
      </c>
      <c r="M185">
        <f t="shared" si="20"/>
        <v>0</v>
      </c>
      <c r="N185">
        <f t="shared" si="21"/>
        <v>0</v>
      </c>
      <c r="P185" s="2">
        <v>-3.4638958368304884E-12</v>
      </c>
      <c r="Q185" s="1">
        <f t="shared" si="22"/>
        <v>44.999999992408</v>
      </c>
      <c r="S185" s="4">
        <f t="shared" si="23"/>
        <v>0</v>
      </c>
      <c r="T185" s="4">
        <f t="shared" si="24"/>
        <v>0</v>
      </c>
    </row>
    <row r="186" spans="1:20" x14ac:dyDescent="0.25">
      <c r="A186" s="7"/>
      <c r="B186" s="8"/>
      <c r="J186">
        <f t="shared" si="17"/>
        <v>0</v>
      </c>
      <c r="K186">
        <f t="shared" si="18"/>
        <v>0</v>
      </c>
      <c r="L186">
        <f t="shared" si="19"/>
        <v>0</v>
      </c>
      <c r="M186">
        <f t="shared" si="20"/>
        <v>0</v>
      </c>
      <c r="N186">
        <f t="shared" si="21"/>
        <v>0</v>
      </c>
      <c r="P186" s="2">
        <v>-5.801581437481218E-12</v>
      </c>
      <c r="Q186" s="1">
        <f t="shared" si="22"/>
        <v>44.999999992408</v>
      </c>
      <c r="S186" s="4">
        <f t="shared" si="23"/>
        <v>0</v>
      </c>
      <c r="T186" s="4">
        <f t="shared" si="24"/>
        <v>0</v>
      </c>
    </row>
    <row r="187" spans="1:20" x14ac:dyDescent="0.25">
      <c r="A187" s="7"/>
      <c r="B187" s="8"/>
      <c r="J187">
        <f t="shared" si="17"/>
        <v>0</v>
      </c>
      <c r="K187">
        <f t="shared" si="18"/>
        <v>0</v>
      </c>
      <c r="L187">
        <f t="shared" si="19"/>
        <v>0</v>
      </c>
      <c r="M187">
        <f t="shared" si="20"/>
        <v>0</v>
      </c>
      <c r="N187">
        <f t="shared" si="21"/>
        <v>0</v>
      </c>
      <c r="P187" s="2">
        <v>-8.1286088970955461E-12</v>
      </c>
      <c r="Q187" s="1">
        <f t="shared" si="22"/>
        <v>44.999999992408</v>
      </c>
      <c r="S187" s="4">
        <f t="shared" si="23"/>
        <v>0</v>
      </c>
      <c r="T187" s="4">
        <f t="shared" si="24"/>
        <v>0</v>
      </c>
    </row>
    <row r="188" spans="1:20" x14ac:dyDescent="0.25">
      <c r="A188" s="7"/>
      <c r="B188" s="8"/>
      <c r="J188">
        <f t="shared" si="17"/>
        <v>0</v>
      </c>
      <c r="K188">
        <f t="shared" si="18"/>
        <v>0</v>
      </c>
      <c r="L188">
        <f t="shared" si="19"/>
        <v>0</v>
      </c>
      <c r="M188">
        <f t="shared" si="20"/>
        <v>0</v>
      </c>
      <c r="N188">
        <f t="shared" si="21"/>
        <v>0</v>
      </c>
      <c r="P188" s="2">
        <v>-1.0455636356709874E-11</v>
      </c>
      <c r="Q188" s="1">
        <f t="shared" si="22"/>
        <v>44.999999992408</v>
      </c>
      <c r="S188" s="4">
        <f t="shared" si="23"/>
        <v>0</v>
      </c>
      <c r="T188" s="4">
        <f t="shared" si="24"/>
        <v>0</v>
      </c>
    </row>
    <row r="189" spans="1:20" x14ac:dyDescent="0.25">
      <c r="A189" s="7"/>
      <c r="B189" s="8"/>
      <c r="J189">
        <f t="shared" si="17"/>
        <v>0</v>
      </c>
      <c r="K189">
        <f t="shared" si="18"/>
        <v>0</v>
      </c>
      <c r="L189">
        <f t="shared" si="19"/>
        <v>0</v>
      </c>
      <c r="M189">
        <f t="shared" si="20"/>
        <v>0</v>
      </c>
      <c r="N189">
        <f t="shared" si="21"/>
        <v>0</v>
      </c>
      <c r="P189" s="2">
        <v>-1.2789769243681803E-11</v>
      </c>
      <c r="Q189" s="1">
        <f t="shared" si="22"/>
        <v>44.999999992408</v>
      </c>
      <c r="S189" s="4">
        <f t="shared" si="23"/>
        <v>0</v>
      </c>
      <c r="T189" s="4">
        <f t="shared" si="24"/>
        <v>0</v>
      </c>
    </row>
    <row r="190" spans="1:20" x14ac:dyDescent="0.25">
      <c r="A190" s="7"/>
      <c r="B190" s="8"/>
      <c r="J190">
        <f t="shared" si="17"/>
        <v>0</v>
      </c>
      <c r="K190">
        <f t="shared" si="18"/>
        <v>0</v>
      </c>
      <c r="L190">
        <f t="shared" si="19"/>
        <v>0</v>
      </c>
      <c r="M190">
        <f t="shared" si="20"/>
        <v>0</v>
      </c>
      <c r="N190">
        <f t="shared" si="21"/>
        <v>0</v>
      </c>
      <c r="P190" s="2">
        <v>-1.5116796703296131E-11</v>
      </c>
      <c r="Q190" s="1">
        <f t="shared" si="22"/>
        <v>44.999999992408</v>
      </c>
      <c r="S190" s="4">
        <f t="shared" si="23"/>
        <v>0</v>
      </c>
      <c r="T190" s="4">
        <f t="shared" si="24"/>
        <v>0</v>
      </c>
    </row>
    <row r="191" spans="1:20" x14ac:dyDescent="0.25">
      <c r="A191" s="7"/>
      <c r="B191" s="8"/>
      <c r="J191">
        <f t="shared" si="17"/>
        <v>0</v>
      </c>
      <c r="K191">
        <f t="shared" si="18"/>
        <v>0</v>
      </c>
      <c r="L191">
        <f t="shared" si="19"/>
        <v>0</v>
      </c>
      <c r="M191">
        <f t="shared" si="20"/>
        <v>0</v>
      </c>
      <c r="N191">
        <f t="shared" si="21"/>
        <v>0</v>
      </c>
      <c r="P191" s="2">
        <v>-1.7450929590268061E-11</v>
      </c>
      <c r="Q191" s="1">
        <f t="shared" si="22"/>
        <v>44.999999992408</v>
      </c>
      <c r="S191" s="4">
        <f t="shared" si="23"/>
        <v>0</v>
      </c>
      <c r="T191" s="4">
        <f t="shared" si="24"/>
        <v>0</v>
      </c>
    </row>
    <row r="192" spans="1:20" x14ac:dyDescent="0.25">
      <c r="A192" s="7"/>
      <c r="B192" s="8"/>
      <c r="J192">
        <f t="shared" si="17"/>
        <v>0</v>
      </c>
      <c r="K192">
        <f t="shared" si="18"/>
        <v>0</v>
      </c>
      <c r="L192">
        <f t="shared" si="19"/>
        <v>0</v>
      </c>
      <c r="M192">
        <f t="shared" si="20"/>
        <v>0</v>
      </c>
      <c r="N192">
        <f t="shared" si="21"/>
        <v>0</v>
      </c>
      <c r="P192" s="2">
        <v>1.574562702444382E-11</v>
      </c>
      <c r="Q192" s="1">
        <f t="shared" si="22"/>
        <v>44.999999992408</v>
      </c>
      <c r="S192" s="4">
        <f t="shared" si="23"/>
        <v>0</v>
      </c>
      <c r="T192" s="4">
        <f t="shared" si="24"/>
        <v>0</v>
      </c>
    </row>
    <row r="193" spans="1:20" x14ac:dyDescent="0.25">
      <c r="A193" s="7"/>
      <c r="B193" s="8"/>
      <c r="J193">
        <f t="shared" si="17"/>
        <v>0</v>
      </c>
      <c r="K193">
        <f t="shared" si="18"/>
        <v>0</v>
      </c>
      <c r="L193">
        <f t="shared" si="19"/>
        <v>0</v>
      </c>
      <c r="M193">
        <f t="shared" si="20"/>
        <v>0</v>
      </c>
      <c r="N193">
        <f t="shared" si="21"/>
        <v>0</v>
      </c>
      <c r="P193" s="2">
        <v>1.3418599564829492E-11</v>
      </c>
      <c r="Q193" s="1">
        <f t="shared" si="22"/>
        <v>44.999999992408</v>
      </c>
      <c r="S193" s="4">
        <f t="shared" si="23"/>
        <v>0</v>
      </c>
      <c r="T193" s="4">
        <f t="shared" si="24"/>
        <v>0</v>
      </c>
    </row>
    <row r="194" spans="1:20" x14ac:dyDescent="0.25">
      <c r="A194" s="7"/>
      <c r="B194" s="8"/>
      <c r="J194">
        <f t="shared" si="17"/>
        <v>0</v>
      </c>
      <c r="K194">
        <f t="shared" si="18"/>
        <v>0</v>
      </c>
      <c r="L194">
        <f t="shared" si="19"/>
        <v>0</v>
      </c>
      <c r="M194">
        <f t="shared" si="20"/>
        <v>0</v>
      </c>
      <c r="N194">
        <f t="shared" si="21"/>
        <v>0</v>
      </c>
      <c r="P194" s="2">
        <v>1.1084466677857563E-11</v>
      </c>
      <c r="Q194" s="1">
        <f t="shared" si="22"/>
        <v>44.999999992408</v>
      </c>
      <c r="S194" s="4">
        <f t="shared" si="23"/>
        <v>0</v>
      </c>
      <c r="T194" s="4">
        <f t="shared" si="24"/>
        <v>0</v>
      </c>
    </row>
    <row r="195" spans="1:20" x14ac:dyDescent="0.25">
      <c r="A195" s="7"/>
      <c r="B195" s="8"/>
      <c r="J195">
        <f t="shared" si="17"/>
        <v>0</v>
      </c>
      <c r="K195">
        <f t="shared" si="18"/>
        <v>0</v>
      </c>
      <c r="L195">
        <f t="shared" si="19"/>
        <v>0</v>
      </c>
      <c r="M195">
        <f t="shared" si="20"/>
        <v>0</v>
      </c>
      <c r="N195">
        <f t="shared" si="21"/>
        <v>0</v>
      </c>
      <c r="P195" s="2">
        <v>8.7538865045644343E-12</v>
      </c>
      <c r="Q195" s="1">
        <f t="shared" si="22"/>
        <v>44.999999992408</v>
      </c>
      <c r="S195" s="4">
        <f t="shared" si="23"/>
        <v>0</v>
      </c>
      <c r="T195" s="4">
        <f t="shared" si="24"/>
        <v>0</v>
      </c>
    </row>
    <row r="196" spans="1:20" x14ac:dyDescent="0.25">
      <c r="A196" s="7"/>
      <c r="B196" s="8"/>
      <c r="J196">
        <f t="shared" si="17"/>
        <v>0</v>
      </c>
      <c r="K196">
        <f t="shared" si="18"/>
        <v>0</v>
      </c>
      <c r="L196">
        <f t="shared" si="19"/>
        <v>0</v>
      </c>
      <c r="M196">
        <f t="shared" si="20"/>
        <v>0</v>
      </c>
      <c r="N196">
        <f t="shared" si="21"/>
        <v>0</v>
      </c>
      <c r="P196" s="2">
        <v>6.4233063312713057E-12</v>
      </c>
      <c r="Q196" s="1">
        <f t="shared" si="22"/>
        <v>44.999999992408</v>
      </c>
      <c r="S196" s="4">
        <f t="shared" si="23"/>
        <v>0</v>
      </c>
      <c r="T196" s="4">
        <f t="shared" si="24"/>
        <v>0</v>
      </c>
    </row>
    <row r="197" spans="1:20" x14ac:dyDescent="0.25">
      <c r="A197" s="7"/>
      <c r="B197" s="8"/>
      <c r="J197">
        <f t="shared" si="17"/>
        <v>0</v>
      </c>
      <c r="K197">
        <f t="shared" si="18"/>
        <v>0</v>
      </c>
      <c r="L197">
        <f t="shared" si="19"/>
        <v>0</v>
      </c>
      <c r="M197">
        <f t="shared" si="20"/>
        <v>0</v>
      </c>
      <c r="N197">
        <f t="shared" si="21"/>
        <v>0</v>
      </c>
      <c r="P197" s="2">
        <v>4.0927261579781771E-12</v>
      </c>
      <c r="Q197" s="1">
        <f t="shared" si="22"/>
        <v>44.999999992408</v>
      </c>
      <c r="S197" s="4">
        <f t="shared" si="23"/>
        <v>0</v>
      </c>
      <c r="T197" s="4">
        <f t="shared" si="24"/>
        <v>0</v>
      </c>
    </row>
    <row r="198" spans="1:20" x14ac:dyDescent="0.25">
      <c r="A198" s="7"/>
      <c r="B198" s="8"/>
      <c r="J198">
        <f t="shared" si="17"/>
        <v>0</v>
      </c>
      <c r="K198">
        <f t="shared" si="18"/>
        <v>0</v>
      </c>
      <c r="L198">
        <f t="shared" si="19"/>
        <v>0</v>
      </c>
      <c r="M198">
        <f t="shared" si="20"/>
        <v>0</v>
      </c>
      <c r="N198">
        <f t="shared" si="21"/>
        <v>0</v>
      </c>
      <c r="P198" s="2">
        <v>1.7621459846850485E-12</v>
      </c>
      <c r="Q198" s="1">
        <f t="shared" si="22"/>
        <v>44.999999992408</v>
      </c>
      <c r="S198" s="4">
        <f t="shared" si="23"/>
        <v>0</v>
      </c>
      <c r="T198" s="4">
        <f t="shared" si="24"/>
        <v>0</v>
      </c>
    </row>
    <row r="199" spans="1:20" x14ac:dyDescent="0.25">
      <c r="A199" s="7"/>
      <c r="B199" s="8"/>
      <c r="J199">
        <f t="shared" si="17"/>
        <v>0</v>
      </c>
      <c r="K199">
        <f t="shared" si="18"/>
        <v>0</v>
      </c>
      <c r="L199">
        <f t="shared" si="19"/>
        <v>0</v>
      </c>
      <c r="M199">
        <f t="shared" si="20"/>
        <v>0</v>
      </c>
      <c r="N199">
        <f t="shared" si="21"/>
        <v>0</v>
      </c>
      <c r="P199" s="2">
        <v>-5.702105454474804E-13</v>
      </c>
      <c r="Q199" s="1">
        <f t="shared" si="22"/>
        <v>44.999999992408</v>
      </c>
      <c r="S199" s="4">
        <f t="shared" si="23"/>
        <v>0</v>
      </c>
      <c r="T199" s="4">
        <f t="shared" si="24"/>
        <v>0</v>
      </c>
    </row>
    <row r="200" spans="1:20" x14ac:dyDescent="0.25">
      <c r="A200" s="7"/>
      <c r="B200" s="8"/>
      <c r="J200">
        <f t="shared" si="17"/>
        <v>0</v>
      </c>
      <c r="K200">
        <f t="shared" si="18"/>
        <v>0</v>
      </c>
      <c r="L200">
        <f t="shared" si="19"/>
        <v>0</v>
      </c>
      <c r="M200">
        <f t="shared" si="20"/>
        <v>0</v>
      </c>
      <c r="N200">
        <f t="shared" si="21"/>
        <v>0</v>
      </c>
      <c r="P200" s="2">
        <v>-2.900790718740609E-12</v>
      </c>
      <c r="Q200" s="1">
        <f t="shared" si="22"/>
        <v>44.999999992408</v>
      </c>
      <c r="S200" s="4">
        <f t="shared" si="23"/>
        <v>0</v>
      </c>
      <c r="T200" s="4">
        <f t="shared" si="24"/>
        <v>0</v>
      </c>
    </row>
    <row r="201" spans="1:20" x14ac:dyDescent="0.25">
      <c r="A201" s="7"/>
      <c r="B201" s="8"/>
      <c r="J201">
        <f t="shared" si="17"/>
        <v>0</v>
      </c>
      <c r="K201">
        <f t="shared" si="18"/>
        <v>0</v>
      </c>
      <c r="L201">
        <f t="shared" si="19"/>
        <v>0</v>
      </c>
      <c r="M201">
        <f t="shared" si="20"/>
        <v>0</v>
      </c>
      <c r="N201">
        <f t="shared" si="21"/>
        <v>0</v>
      </c>
      <c r="P201" s="2">
        <v>-5.2278181783549371E-12</v>
      </c>
      <c r="Q201" s="1">
        <f t="shared" si="22"/>
        <v>44.999999992408</v>
      </c>
      <c r="S201" s="4">
        <f t="shared" si="23"/>
        <v>0</v>
      </c>
      <c r="T201" s="4">
        <f t="shared" si="24"/>
        <v>0</v>
      </c>
    </row>
    <row r="202" spans="1:20" x14ac:dyDescent="0.25">
      <c r="A202" s="7"/>
      <c r="B202" s="8"/>
      <c r="J202">
        <f t="shared" si="17"/>
        <v>0</v>
      </c>
      <c r="K202">
        <f t="shared" si="18"/>
        <v>0</v>
      </c>
      <c r="L202">
        <f t="shared" si="19"/>
        <v>0</v>
      </c>
      <c r="M202">
        <f t="shared" si="20"/>
        <v>0</v>
      </c>
      <c r="N202">
        <f t="shared" si="21"/>
        <v>0</v>
      </c>
      <c r="P202" s="2">
        <v>-7.5583983516480657E-12</v>
      </c>
      <c r="Q202" s="1">
        <f t="shared" si="22"/>
        <v>44.999999992408</v>
      </c>
      <c r="S202" s="4">
        <f t="shared" si="23"/>
        <v>0</v>
      </c>
      <c r="T202" s="4">
        <f t="shared" si="24"/>
        <v>0</v>
      </c>
    </row>
    <row r="203" spans="1:20" x14ac:dyDescent="0.25">
      <c r="A203" s="7"/>
      <c r="B203" s="8"/>
      <c r="J203">
        <f t="shared" si="17"/>
        <v>0</v>
      </c>
      <c r="K203">
        <f t="shared" si="18"/>
        <v>0</v>
      </c>
      <c r="L203">
        <f t="shared" si="19"/>
        <v>0</v>
      </c>
      <c r="M203">
        <f t="shared" si="20"/>
        <v>0</v>
      </c>
      <c r="N203">
        <f t="shared" si="21"/>
        <v>0</v>
      </c>
      <c r="P203" s="2">
        <v>7.8728135122219101E-12</v>
      </c>
      <c r="Q203" s="1">
        <f t="shared" si="22"/>
        <v>44.999999992408</v>
      </c>
      <c r="S203" s="4">
        <f t="shared" si="23"/>
        <v>0</v>
      </c>
      <c r="T203" s="4">
        <f t="shared" si="24"/>
        <v>0</v>
      </c>
    </row>
    <row r="204" spans="1:20" x14ac:dyDescent="0.25">
      <c r="A204" s="7"/>
      <c r="B204" s="8"/>
      <c r="J204">
        <f t="shared" si="17"/>
        <v>0</v>
      </c>
      <c r="K204">
        <f t="shared" si="18"/>
        <v>0</v>
      </c>
      <c r="L204">
        <f t="shared" si="19"/>
        <v>0</v>
      </c>
      <c r="M204">
        <f t="shared" si="20"/>
        <v>0</v>
      </c>
      <c r="N204">
        <f t="shared" si="21"/>
        <v>0</v>
      </c>
      <c r="P204" s="2">
        <v>5.5422333389287814E-12</v>
      </c>
      <c r="Q204" s="1">
        <f t="shared" si="22"/>
        <v>44.999999992408</v>
      </c>
      <c r="S204" s="4">
        <f t="shared" si="23"/>
        <v>0</v>
      </c>
      <c r="T204" s="4">
        <f t="shared" si="24"/>
        <v>0</v>
      </c>
    </row>
    <row r="205" spans="1:20" x14ac:dyDescent="0.25">
      <c r="A205" s="7"/>
      <c r="B205" s="8"/>
      <c r="J205">
        <f t="shared" si="17"/>
        <v>0</v>
      </c>
      <c r="K205">
        <f t="shared" si="18"/>
        <v>0</v>
      </c>
      <c r="L205">
        <f t="shared" si="19"/>
        <v>0</v>
      </c>
      <c r="M205">
        <f t="shared" si="20"/>
        <v>0</v>
      </c>
      <c r="N205">
        <f t="shared" si="21"/>
        <v>0</v>
      </c>
      <c r="P205" s="2">
        <v>3.2116531656356528E-12</v>
      </c>
      <c r="Q205" s="1">
        <f t="shared" si="22"/>
        <v>44.999999992408</v>
      </c>
      <c r="S205" s="4">
        <f t="shared" si="23"/>
        <v>0</v>
      </c>
      <c r="T205" s="4">
        <f t="shared" si="24"/>
        <v>0</v>
      </c>
    </row>
    <row r="206" spans="1:20" x14ac:dyDescent="0.25">
      <c r="A206" s="7"/>
      <c r="B206" s="8"/>
      <c r="J206">
        <f t="shared" si="17"/>
        <v>0</v>
      </c>
      <c r="K206">
        <f t="shared" si="18"/>
        <v>0</v>
      </c>
      <c r="L206">
        <f t="shared" si="19"/>
        <v>0</v>
      </c>
      <c r="M206">
        <f t="shared" si="20"/>
        <v>0</v>
      </c>
      <c r="N206">
        <f t="shared" si="21"/>
        <v>0</v>
      </c>
      <c r="P206" s="2">
        <v>8.8107299234252423E-13</v>
      </c>
      <c r="Q206" s="1">
        <f t="shared" si="22"/>
        <v>44.999999992408</v>
      </c>
      <c r="S206" s="4">
        <f t="shared" si="23"/>
        <v>0</v>
      </c>
      <c r="T206" s="4">
        <f t="shared" si="24"/>
        <v>0</v>
      </c>
    </row>
    <row r="207" spans="1:20" x14ac:dyDescent="0.25">
      <c r="A207" s="7"/>
      <c r="B207" s="8"/>
      <c r="J207">
        <f t="shared" si="17"/>
        <v>0</v>
      </c>
      <c r="K207">
        <f t="shared" si="18"/>
        <v>0</v>
      </c>
      <c r="L207">
        <f t="shared" si="19"/>
        <v>0</v>
      </c>
      <c r="M207">
        <f t="shared" si="20"/>
        <v>0</v>
      </c>
      <c r="N207">
        <f t="shared" si="21"/>
        <v>0</v>
      </c>
      <c r="P207" s="2">
        <v>-1.4503953593703045E-12</v>
      </c>
      <c r="Q207" s="1">
        <f t="shared" si="22"/>
        <v>44.999999992408</v>
      </c>
      <c r="S207" s="4">
        <f t="shared" si="23"/>
        <v>0</v>
      </c>
      <c r="T207" s="4">
        <f t="shared" si="24"/>
        <v>0</v>
      </c>
    </row>
    <row r="208" spans="1:20" x14ac:dyDescent="0.25">
      <c r="A208" s="7"/>
      <c r="B208" s="8"/>
      <c r="J208">
        <f t="shared" si="17"/>
        <v>0</v>
      </c>
      <c r="K208">
        <f t="shared" si="18"/>
        <v>0</v>
      </c>
      <c r="L208">
        <f t="shared" si="19"/>
        <v>0</v>
      </c>
      <c r="M208">
        <f t="shared" si="20"/>
        <v>0</v>
      </c>
      <c r="N208">
        <f t="shared" si="21"/>
        <v>0</v>
      </c>
      <c r="P208" s="2">
        <v>-3.7791991758240329E-12</v>
      </c>
      <c r="Q208" s="1">
        <f t="shared" si="22"/>
        <v>44.999999992408</v>
      </c>
      <c r="S208" s="4">
        <f t="shared" si="23"/>
        <v>0</v>
      </c>
      <c r="T208" s="4">
        <f t="shared" si="24"/>
        <v>0</v>
      </c>
    </row>
    <row r="209" spans="1:20" x14ac:dyDescent="0.25">
      <c r="A209" s="7"/>
      <c r="B209" s="8"/>
      <c r="J209">
        <f t="shared" si="17"/>
        <v>0</v>
      </c>
      <c r="K209">
        <f t="shared" si="18"/>
        <v>0</v>
      </c>
      <c r="L209">
        <f t="shared" si="19"/>
        <v>0</v>
      </c>
      <c r="M209">
        <f t="shared" si="20"/>
        <v>0</v>
      </c>
      <c r="N209">
        <f t="shared" si="21"/>
        <v>0</v>
      </c>
      <c r="P209" s="2">
        <v>2.7711166694643907E-12</v>
      </c>
      <c r="Q209" s="1">
        <f t="shared" si="22"/>
        <v>44.999999992408</v>
      </c>
      <c r="S209" s="4">
        <f t="shared" si="23"/>
        <v>0</v>
      </c>
      <c r="T209" s="4">
        <f t="shared" si="24"/>
        <v>0</v>
      </c>
    </row>
    <row r="210" spans="1:20" x14ac:dyDescent="0.25">
      <c r="A210" s="7"/>
      <c r="B210" s="8"/>
      <c r="J210">
        <f t="shared" si="17"/>
        <v>0</v>
      </c>
      <c r="K210">
        <f t="shared" si="18"/>
        <v>0</v>
      </c>
      <c r="L210">
        <f t="shared" si="19"/>
        <v>0</v>
      </c>
      <c r="M210">
        <f t="shared" si="20"/>
        <v>0</v>
      </c>
      <c r="N210">
        <f t="shared" si="21"/>
        <v>0</v>
      </c>
      <c r="P210" s="2">
        <v>4.4053649617126212E-13</v>
      </c>
      <c r="Q210" s="1">
        <f t="shared" si="22"/>
        <v>44.999999992408</v>
      </c>
      <c r="S210" s="4">
        <f t="shared" si="23"/>
        <v>0</v>
      </c>
      <c r="T210" s="4">
        <f t="shared" si="24"/>
        <v>0</v>
      </c>
    </row>
    <row r="211" spans="1:20" x14ac:dyDescent="0.25">
      <c r="A211" s="7"/>
      <c r="B211" s="8"/>
      <c r="J211">
        <f t="shared" si="17"/>
        <v>0</v>
      </c>
      <c r="K211">
        <f t="shared" si="18"/>
        <v>0</v>
      </c>
      <c r="L211">
        <f t="shared" si="19"/>
        <v>0</v>
      </c>
      <c r="M211">
        <f t="shared" si="20"/>
        <v>0</v>
      </c>
      <c r="N211">
        <f t="shared" si="21"/>
        <v>0</v>
      </c>
      <c r="P211" s="2">
        <v>-1.8895995879120164E-12</v>
      </c>
      <c r="Q211" s="1">
        <f t="shared" si="22"/>
        <v>44.999999992408</v>
      </c>
      <c r="S211" s="4">
        <f t="shared" si="23"/>
        <v>0</v>
      </c>
      <c r="T211" s="4">
        <f t="shared" si="24"/>
        <v>0</v>
      </c>
    </row>
    <row r="212" spans="1:20" x14ac:dyDescent="0.25">
      <c r="A212" s="7"/>
      <c r="B212" s="8"/>
      <c r="J212">
        <f t="shared" si="17"/>
        <v>0</v>
      </c>
      <c r="K212">
        <f t="shared" si="18"/>
        <v>0</v>
      </c>
      <c r="L212">
        <f t="shared" si="19"/>
        <v>0</v>
      </c>
      <c r="M212">
        <f t="shared" si="20"/>
        <v>0</v>
      </c>
      <c r="N212">
        <f t="shared" si="21"/>
        <v>0</v>
      </c>
      <c r="P212" s="2">
        <v>2.2026824808563106E-13</v>
      </c>
      <c r="Q212" s="1">
        <f t="shared" si="22"/>
        <v>44.999999992408</v>
      </c>
      <c r="S212" s="4">
        <f t="shared" si="23"/>
        <v>0</v>
      </c>
      <c r="T212" s="4">
        <f t="shared" si="24"/>
        <v>0</v>
      </c>
    </row>
    <row r="213" spans="1:20" x14ac:dyDescent="0.25">
      <c r="A213" s="7"/>
      <c r="B213" s="8"/>
      <c r="J213">
        <f t="shared" si="17"/>
        <v>0</v>
      </c>
      <c r="K213">
        <f t="shared" si="18"/>
        <v>0</v>
      </c>
      <c r="L213">
        <f t="shared" si="19"/>
        <v>0</v>
      </c>
      <c r="M213">
        <f t="shared" si="20"/>
        <v>0</v>
      </c>
      <c r="N213">
        <f t="shared" si="21"/>
        <v>0</v>
      </c>
      <c r="P213" s="2">
        <v>1.1013412404281553E-13</v>
      </c>
      <c r="Q213" s="1">
        <f t="shared" si="22"/>
        <v>44.999999992408</v>
      </c>
      <c r="S213" s="4">
        <f t="shared" si="23"/>
        <v>0</v>
      </c>
      <c r="T213" s="4">
        <f t="shared" si="24"/>
        <v>0</v>
      </c>
    </row>
    <row r="214" spans="1:20" x14ac:dyDescent="0.25">
      <c r="A214" s="7"/>
      <c r="B214" s="8"/>
      <c r="J214">
        <f t="shared" si="17"/>
        <v>0</v>
      </c>
      <c r="K214">
        <f t="shared" si="18"/>
        <v>0</v>
      </c>
      <c r="L214">
        <f t="shared" si="19"/>
        <v>0</v>
      </c>
      <c r="M214">
        <f t="shared" si="20"/>
        <v>0</v>
      </c>
      <c r="N214">
        <f t="shared" si="21"/>
        <v>0</v>
      </c>
      <c r="P214" s="2">
        <v>0</v>
      </c>
      <c r="Q214" s="1">
        <f t="shared" si="22"/>
        <v>44.999999992408</v>
      </c>
      <c r="S214" s="4">
        <f t="shared" si="23"/>
        <v>0</v>
      </c>
      <c r="T214" s="4">
        <f t="shared" si="24"/>
        <v>0</v>
      </c>
    </row>
    <row r="215" spans="1:20" ht="15.75" thickBot="1" x14ac:dyDescent="0.3">
      <c r="A215" s="9"/>
      <c r="B215" s="10"/>
      <c r="J215">
        <f>$B215-C215</f>
        <v>0</v>
      </c>
      <c r="K215">
        <f t="shared" ref="K215" si="25">$B215-D215</f>
        <v>0</v>
      </c>
      <c r="L215">
        <f t="shared" ref="L215" si="26">$B215-E215</f>
        <v>0</v>
      </c>
      <c r="M215">
        <f t="shared" ref="M215" si="27">$B215-F215</f>
        <v>0</v>
      </c>
      <c r="N215">
        <f t="shared" ref="N215" si="28">$B215-G215</f>
        <v>0</v>
      </c>
      <c r="P215" s="2">
        <v>-1.1013412404281553E-13</v>
      </c>
      <c r="Q215" s="1">
        <f>$D$23</f>
        <v>44.999999992408</v>
      </c>
      <c r="S215" s="4">
        <f t="shared" si="23"/>
        <v>0</v>
      </c>
      <c r="T215" s="4">
        <f t="shared" si="24"/>
        <v>0</v>
      </c>
    </row>
    <row r="216" spans="1:20" x14ac:dyDescent="0.25">
      <c r="A216" t="s">
        <v>17</v>
      </c>
    </row>
    <row r="217" spans="1:20" x14ac:dyDescent="0.25">
      <c r="B217" t="s">
        <v>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Sheet3</vt:lpstr>
      <vt:lpstr>delta</vt:lpstr>
      <vt:lpstr>sxx</vt:lpstr>
      <vt:lpstr>sxy</vt:lpstr>
      <vt:lpstr>syy</vt:lpstr>
      <vt:lpstr>xbar</vt:lpstr>
      <vt:lpstr>ybar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 Ross</dc:creator>
  <cp:lastModifiedBy>Win7Image</cp:lastModifiedBy>
  <dcterms:created xsi:type="dcterms:W3CDTF">2011-06-03T18:46:06Z</dcterms:created>
  <dcterms:modified xsi:type="dcterms:W3CDTF">2013-08-22T15:29:50Z</dcterms:modified>
</cp:coreProperties>
</file>